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01.150\share\02地域福祉課\06共同募金\●共募助成金\共募助成金 様式（★↓メモ確認のこと）\R8共募助成金申請（R9事業）\HP用\"/>
    </mc:Choice>
  </mc:AlternateContent>
  <xr:revisionPtr revIDLastSave="0" documentId="13_ncr:1_{B022097D-7660-4418-82DE-2460ED4A5135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予算書様式（収入）" sheetId="6" r:id="rId1"/>
    <sheet name="予算書様式（支出）" sheetId="5" r:id="rId2"/>
    <sheet name="予算書記載例（収入）【地区社協・地区福祉会】" sheetId="12" r:id="rId3"/>
    <sheet name="予算書記載例（支出）【地区社協・地区福祉会】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3" l="1"/>
  <c r="D13" i="13"/>
  <c r="E28" i="13"/>
  <c r="H27" i="13"/>
  <c r="H25" i="13"/>
  <c r="H24" i="13"/>
  <c r="H23" i="13"/>
  <c r="H22" i="13"/>
  <c r="H21" i="13"/>
  <c r="H20" i="13"/>
  <c r="H19" i="13"/>
  <c r="H18" i="13"/>
  <c r="G17" i="13"/>
  <c r="G13" i="13" s="1"/>
  <c r="G28" i="13" s="1"/>
  <c r="F17" i="13"/>
  <c r="F13" i="13" s="1"/>
  <c r="F28" i="13" s="1"/>
  <c r="E17" i="13"/>
  <c r="D17" i="13"/>
  <c r="H16" i="13"/>
  <c r="H15" i="13"/>
  <c r="H14" i="13"/>
  <c r="F5" i="13"/>
  <c r="D5" i="13"/>
  <c r="D28" i="13" s="1"/>
  <c r="F19" i="12"/>
  <c r="F18" i="12"/>
  <c r="F17" i="12"/>
  <c r="F16" i="12"/>
  <c r="F15" i="12"/>
  <c r="F14" i="12"/>
  <c r="E13" i="12"/>
  <c r="D13" i="12"/>
  <c r="D20" i="12" s="1"/>
  <c r="F20" i="12" s="1"/>
  <c r="F12" i="12"/>
  <c r="F11" i="12"/>
  <c r="F10" i="12"/>
  <c r="F9" i="12"/>
  <c r="E8" i="12"/>
  <c r="E20" i="12" s="1"/>
  <c r="D8" i="12"/>
  <c r="F8" i="12" s="1"/>
  <c r="F7" i="12"/>
  <c r="H17" i="13" l="1"/>
  <c r="H13" i="13"/>
  <c r="H28" i="13"/>
  <c r="F13" i="12"/>
</calcChain>
</file>

<file path=xl/sharedStrings.xml><?xml version="1.0" encoding="utf-8"?>
<sst xmlns="http://schemas.openxmlformats.org/spreadsheetml/2006/main" count="129" uniqueCount="94">
  <si>
    <t>会費</t>
    <rPh sb="0" eb="2">
      <t>カイヒ</t>
    </rPh>
    <phoneticPr fontId="1"/>
  </si>
  <si>
    <t>助成金</t>
    <rPh sb="0" eb="2">
      <t>ジョセイ</t>
    </rPh>
    <rPh sb="2" eb="3">
      <t>キン</t>
    </rPh>
    <phoneticPr fontId="1"/>
  </si>
  <si>
    <t>　</t>
    <phoneticPr fontId="1"/>
  </si>
  <si>
    <t>負担金</t>
    <rPh sb="0" eb="3">
      <t>フタンキン</t>
    </rPh>
    <phoneticPr fontId="1"/>
  </si>
  <si>
    <t>項　　　目</t>
    <rPh sb="0" eb="1">
      <t>コウ</t>
    </rPh>
    <rPh sb="4" eb="5">
      <t>メ</t>
    </rPh>
    <phoneticPr fontId="1"/>
  </si>
  <si>
    <t>合　　　計</t>
    <rPh sb="0" eb="1">
      <t>ゴウ</t>
    </rPh>
    <rPh sb="4" eb="5">
      <t>ケイ</t>
    </rPh>
    <phoneticPr fontId="1"/>
  </si>
  <si>
    <t>【支　出】</t>
    <rPh sb="1" eb="2">
      <t>ササ</t>
    </rPh>
    <rPh sb="3" eb="4">
      <t>デ</t>
    </rPh>
    <phoneticPr fontId="1"/>
  </si>
  <si>
    <t>事業費</t>
    <rPh sb="0" eb="2">
      <t>ジギョウ</t>
    </rPh>
    <rPh sb="2" eb="3">
      <t>ヒ</t>
    </rPh>
    <phoneticPr fontId="1"/>
  </si>
  <si>
    <t>予備費</t>
    <rPh sb="0" eb="3">
      <t>ヨビヒ</t>
    </rPh>
    <phoneticPr fontId="1"/>
  </si>
  <si>
    <t>【収　入】</t>
    <phoneticPr fontId="1"/>
  </si>
  <si>
    <t>(単位：円）</t>
    <rPh sb="1" eb="3">
      <t>タンイ</t>
    </rPh>
    <rPh sb="4" eb="5">
      <t>エン</t>
    </rPh>
    <phoneticPr fontId="1"/>
  </si>
  <si>
    <t>差異</t>
    <rPh sb="0" eb="1">
      <t>サ</t>
    </rPh>
    <rPh sb="1" eb="2">
      <t>イ</t>
    </rPh>
    <phoneticPr fontId="1"/>
  </si>
  <si>
    <t>今年度予算額</t>
    <rPh sb="0" eb="3">
      <t>コンネンド</t>
    </rPh>
    <rPh sb="3" eb="5">
      <t>ヨサン</t>
    </rPh>
    <rPh sb="5" eb="6">
      <t>ガク</t>
    </rPh>
    <phoneticPr fontId="1"/>
  </si>
  <si>
    <t>前年度予算額</t>
    <rPh sb="0" eb="3">
      <t>ゼンネンド</t>
    </rPh>
    <rPh sb="3" eb="5">
      <t>ヨサン</t>
    </rPh>
    <rPh sb="5" eb="6">
      <t>ガク</t>
    </rPh>
    <phoneticPr fontId="1"/>
  </si>
  <si>
    <t>前年度繰越金</t>
    <rPh sb="0" eb="1">
      <t>ゼン</t>
    </rPh>
    <rPh sb="1" eb="3">
      <t>ネンド</t>
    </rPh>
    <rPh sb="3" eb="5">
      <t>クリコシ</t>
    </rPh>
    <rPh sb="5" eb="6">
      <t>キン</t>
    </rPh>
    <phoneticPr fontId="1"/>
  </si>
  <si>
    <t>※共同募金助成金は原則、飲食代（業者弁当代、宴会費等）には使用できません。但し、食材料費、会議お茶代等は構いません。</t>
    <rPh sb="1" eb="3">
      <t>キョウドウ</t>
    </rPh>
    <rPh sb="3" eb="5">
      <t>ボキン</t>
    </rPh>
    <rPh sb="5" eb="7">
      <t>ジョセイ</t>
    </rPh>
    <rPh sb="7" eb="8">
      <t>キン</t>
    </rPh>
    <rPh sb="9" eb="11">
      <t>ゲンソク</t>
    </rPh>
    <rPh sb="12" eb="14">
      <t>インショク</t>
    </rPh>
    <rPh sb="14" eb="15">
      <t>ダイ</t>
    </rPh>
    <rPh sb="16" eb="18">
      <t>ギョウシャ</t>
    </rPh>
    <rPh sb="18" eb="20">
      <t>ベントウ</t>
    </rPh>
    <rPh sb="20" eb="21">
      <t>ダイ</t>
    </rPh>
    <rPh sb="22" eb="24">
      <t>エンカイ</t>
    </rPh>
    <rPh sb="24" eb="25">
      <t>ヒ</t>
    </rPh>
    <rPh sb="25" eb="26">
      <t>トウ</t>
    </rPh>
    <rPh sb="29" eb="31">
      <t>シヨウ</t>
    </rPh>
    <rPh sb="37" eb="38">
      <t>タダ</t>
    </rPh>
    <rPh sb="40" eb="42">
      <t>ショクザイ</t>
    </rPh>
    <rPh sb="42" eb="43">
      <t>リョウ</t>
    </rPh>
    <rPh sb="43" eb="44">
      <t>ヒ</t>
    </rPh>
    <rPh sb="45" eb="47">
      <t>カイギ</t>
    </rPh>
    <rPh sb="48" eb="51">
      <t>チャダイナド</t>
    </rPh>
    <rPh sb="52" eb="53">
      <t>カマ</t>
    </rPh>
    <phoneticPr fontId="1"/>
  </si>
  <si>
    <t>※共同募金助成金は次年度に繰り越すことはできません。但し、次年度の４月、５月、６月計画事業費分は除きます。</t>
    <rPh sb="1" eb="3">
      <t>キョウドウ</t>
    </rPh>
    <rPh sb="3" eb="5">
      <t>ボキン</t>
    </rPh>
    <rPh sb="5" eb="7">
      <t>ジョセイ</t>
    </rPh>
    <rPh sb="7" eb="8">
      <t>キン</t>
    </rPh>
    <rPh sb="9" eb="12">
      <t>ジネンド</t>
    </rPh>
    <rPh sb="13" eb="14">
      <t>ク</t>
    </rPh>
    <rPh sb="15" eb="16">
      <t>コ</t>
    </rPh>
    <rPh sb="26" eb="27">
      <t>タダ</t>
    </rPh>
    <rPh sb="29" eb="32">
      <t>ジネンド</t>
    </rPh>
    <rPh sb="34" eb="35">
      <t>ガツ</t>
    </rPh>
    <rPh sb="37" eb="38">
      <t>ガツ</t>
    </rPh>
    <rPh sb="40" eb="41">
      <t>ガツ</t>
    </rPh>
    <rPh sb="41" eb="43">
      <t>ケイカク</t>
    </rPh>
    <rPh sb="43" eb="45">
      <t>ジギョウ</t>
    </rPh>
    <rPh sb="45" eb="46">
      <t>ヒ</t>
    </rPh>
    <rPh sb="46" eb="47">
      <t>ブン</t>
    </rPh>
    <rPh sb="48" eb="49">
      <t>ノゾ</t>
    </rPh>
    <phoneticPr fontId="1"/>
  </si>
  <si>
    <t>共募第１号様式－２</t>
    <rPh sb="0" eb="2">
      <t>キョウボ</t>
    </rPh>
    <rPh sb="2" eb="3">
      <t>ダイ</t>
    </rPh>
    <rPh sb="4" eb="5">
      <t>ゴウ</t>
    </rPh>
    <rPh sb="5" eb="7">
      <t>ヨウシキ</t>
    </rPh>
    <phoneticPr fontId="1"/>
  </si>
  <si>
    <t>※共募助成金充当額は共同募金助成額と同額になります。</t>
    <rPh sb="1" eb="3">
      <t>キョウボ</t>
    </rPh>
    <rPh sb="3" eb="5">
      <t>ジョセイ</t>
    </rPh>
    <rPh sb="5" eb="6">
      <t>キン</t>
    </rPh>
    <rPh sb="6" eb="8">
      <t>ジュウトウ</t>
    </rPh>
    <rPh sb="8" eb="9">
      <t>ガク</t>
    </rPh>
    <rPh sb="10" eb="12">
      <t>キョウドウ</t>
    </rPh>
    <rPh sb="12" eb="14">
      <t>ボキン</t>
    </rPh>
    <rPh sb="14" eb="16">
      <t>ジョセイ</t>
    </rPh>
    <rPh sb="16" eb="17">
      <t>ガク</t>
    </rPh>
    <rPh sb="18" eb="20">
      <t>ドウガク</t>
    </rPh>
    <phoneticPr fontId="1"/>
  </si>
  <si>
    <t>共同募金助成金</t>
    <rPh sb="0" eb="2">
      <t>キョウドウ</t>
    </rPh>
    <rPh sb="2" eb="4">
      <t>ボキン</t>
    </rPh>
    <rPh sb="4" eb="6">
      <t>ジョセイ</t>
    </rPh>
    <rPh sb="6" eb="7">
      <t>キン</t>
    </rPh>
    <phoneticPr fontId="1"/>
  </si>
  <si>
    <t>※（Ａ)
うち共募助成金充当額</t>
    <rPh sb="7" eb="9">
      <t>キョウボ</t>
    </rPh>
    <rPh sb="9" eb="11">
      <t>ジョセイ</t>
    </rPh>
    <rPh sb="11" eb="12">
      <t>キン</t>
    </rPh>
    <rPh sb="12" eb="14">
      <t>ジュウトウ</t>
    </rPh>
    <rPh sb="14" eb="15">
      <t>ガク</t>
    </rPh>
    <phoneticPr fontId="1"/>
  </si>
  <si>
    <t>※(Ｂ)
うち共募助成金充当額</t>
    <rPh sb="7" eb="9">
      <t>キョウボ</t>
    </rPh>
    <rPh sb="9" eb="11">
      <t>ジョセイ</t>
    </rPh>
    <rPh sb="11" eb="12">
      <t>キン</t>
    </rPh>
    <rPh sb="12" eb="14">
      <t>ジュウトウ</t>
    </rPh>
    <rPh sb="14" eb="15">
      <t>ガク</t>
    </rPh>
    <phoneticPr fontId="1"/>
  </si>
  <si>
    <t>（Ａ)―(Ｂ)
差異</t>
    <rPh sb="8" eb="9">
      <t>サ</t>
    </rPh>
    <rPh sb="9" eb="10">
      <t>イ</t>
    </rPh>
    <phoneticPr fontId="1"/>
  </si>
  <si>
    <r>
      <t xml:space="preserve">説　　　明
</t>
    </r>
    <r>
      <rPr>
        <sz val="9"/>
        <rFont val="ＭＳ Ｐ明朝"/>
        <family val="1"/>
        <charset val="128"/>
      </rPr>
      <t>＊内訳（使途）について詳細に記載してください。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</si>
  <si>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t>前年度予算額</t>
    <rPh sb="0" eb="1">
      <t>ゼン</t>
    </rPh>
    <rPh sb="1" eb="3">
      <t>ネンド</t>
    </rPh>
    <rPh sb="3" eb="6">
      <t>ヨサンガク</t>
    </rPh>
    <phoneticPr fontId="1"/>
  </si>
  <si>
    <r>
      <t xml:space="preserve">運営費
</t>
    </r>
    <r>
      <rPr>
        <sz val="9"/>
        <rFont val="ＭＳ Ｐ明朝"/>
        <family val="1"/>
        <charset val="128"/>
      </rPr>
      <t>＊事業に係る運営費は事業費に含める</t>
    </r>
    <rPh sb="0" eb="3">
      <t>ウンエイヒ</t>
    </rPh>
    <rPh sb="5" eb="7">
      <t>ジギョウ</t>
    </rPh>
    <rPh sb="8" eb="9">
      <t>カカ</t>
    </rPh>
    <rPh sb="10" eb="13">
      <t>ウンエイヒ</t>
    </rPh>
    <rPh sb="14" eb="16">
      <t>ジギョウ</t>
    </rPh>
    <rPh sb="16" eb="17">
      <t>ヒ</t>
    </rPh>
    <rPh sb="18" eb="19">
      <t>フク</t>
    </rPh>
    <phoneticPr fontId="1"/>
  </si>
  <si>
    <t>団体名  　　　　　　　　　　　　　</t>
    <rPh sb="0" eb="2">
      <t>ダンタイ</t>
    </rPh>
    <rPh sb="2" eb="3">
      <t>メイ</t>
    </rPh>
    <phoneticPr fontId="1"/>
  </si>
  <si>
    <r>
      <t xml:space="preserve">　　　　　　　　　説　　　明
</t>
    </r>
    <r>
      <rPr>
        <sz val="11"/>
        <rFont val="ＭＳ Ｐ明朝"/>
        <family val="1"/>
        <charset val="128"/>
      </rPr>
      <t>＊内訳（使途）について詳細に記載してください。</t>
    </r>
    <rPh sb="9" eb="10">
      <t>セツ</t>
    </rPh>
    <rPh sb="13" eb="14">
      <t>メイ</t>
    </rPh>
    <rPh sb="16" eb="18">
      <t>ウチワケ</t>
    </rPh>
    <rPh sb="19" eb="21">
      <t>シト</t>
    </rPh>
    <rPh sb="26" eb="28">
      <t>ショウサイ</t>
    </rPh>
    <rPh sb="29" eb="31">
      <t>キサイ</t>
    </rPh>
    <phoneticPr fontId="1"/>
  </si>
  <si>
    <t>長岡市共同募金委員会より</t>
    <rPh sb="0" eb="3">
      <t>ナガオカシ</t>
    </rPh>
    <rPh sb="3" eb="5">
      <t>キョウドウ</t>
    </rPh>
    <rPh sb="5" eb="7">
      <t>ボキン</t>
    </rPh>
    <rPh sb="7" eb="10">
      <t>イインカイ</t>
    </rPh>
    <phoneticPr fontId="1"/>
  </si>
  <si>
    <t>※共同募金助成金をどの支出項目で使用するか記載をお願いします。</t>
    <rPh sb="1" eb="3">
      <t>キョウドウ</t>
    </rPh>
    <rPh sb="3" eb="5">
      <t>ボキン</t>
    </rPh>
    <rPh sb="5" eb="7">
      <t>ジョセイ</t>
    </rPh>
    <rPh sb="7" eb="8">
      <t>キン</t>
    </rPh>
    <rPh sb="11" eb="13">
      <t>シシュツ</t>
    </rPh>
    <rPh sb="13" eb="15">
      <t>コウモク</t>
    </rPh>
    <rPh sb="16" eb="18">
      <t>シヨウ</t>
    </rPh>
    <rPh sb="21" eb="23">
      <t>キサイ</t>
    </rPh>
    <rPh sb="25" eb="26">
      <t>ネガ</t>
    </rPh>
    <phoneticPr fontId="1"/>
  </si>
  <si>
    <t>記載例</t>
    <rPh sb="0" eb="2">
      <t>キサイ</t>
    </rPh>
    <rPh sb="2" eb="3">
      <t>レイ</t>
    </rPh>
    <phoneticPr fontId="1"/>
  </si>
  <si>
    <t>　長岡地区社会福祉協議会　</t>
    <rPh sb="1" eb="3">
      <t>ナガオカ</t>
    </rPh>
    <rPh sb="3" eb="5">
      <t>チク</t>
    </rPh>
    <rPh sb="5" eb="9">
      <t>シャカイフクシ</t>
    </rPh>
    <rPh sb="9" eb="12">
      <t>キョウギカイ</t>
    </rPh>
    <phoneticPr fontId="1"/>
  </si>
  <si>
    <t xml:space="preserve">     今年度予算額</t>
    <rPh sb="5" eb="8">
      <t>コンネンド</t>
    </rPh>
    <rPh sb="8" eb="10">
      <t>ヨサン</t>
    </rPh>
    <rPh sb="10" eb="11">
      <t>ガク</t>
    </rPh>
    <phoneticPr fontId="1"/>
  </si>
  <si>
    <r>
      <t xml:space="preserve">説　　　明
</t>
    </r>
    <r>
      <rPr>
        <sz val="9"/>
        <rFont val="ＭＳ Ｐゴシック"/>
        <family val="3"/>
        <charset val="128"/>
      </rPr>
      <t>＊内訳（使途）について詳細に記載してください。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</si>
  <si>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t>1,560世帯×100円</t>
    <rPh sb="5" eb="7">
      <t>セタイ</t>
    </rPh>
    <rPh sb="11" eb="12">
      <t>エン</t>
    </rPh>
    <phoneticPr fontId="1"/>
  </si>
  <si>
    <t>あったか雪募金助成金</t>
    <rPh sb="4" eb="5">
      <t>ユキ</t>
    </rPh>
    <rPh sb="5" eb="7">
      <t>ボキン</t>
    </rPh>
    <rPh sb="7" eb="10">
      <t>ジョセイキン</t>
    </rPh>
    <phoneticPr fontId="1"/>
  </si>
  <si>
    <t>地域福祉活動推進事業助成金</t>
    <rPh sb="0" eb="2">
      <t>チイキ</t>
    </rPh>
    <rPh sb="2" eb="4">
      <t>フクシ</t>
    </rPh>
    <rPh sb="4" eb="6">
      <t>カツドウ</t>
    </rPh>
    <rPh sb="6" eb="8">
      <t>スイシン</t>
    </rPh>
    <rPh sb="8" eb="10">
      <t>ジギョウ</t>
    </rPh>
    <rPh sb="10" eb="13">
      <t>ジョセイキン</t>
    </rPh>
    <phoneticPr fontId="1"/>
  </si>
  <si>
    <t>長岡市社会福祉協議会より</t>
    <rPh sb="0" eb="2">
      <t>ナガオカ</t>
    </rPh>
    <rPh sb="2" eb="3">
      <t>シ</t>
    </rPh>
    <rPh sb="3" eb="5">
      <t>シャカイ</t>
    </rPh>
    <rPh sb="5" eb="7">
      <t>フクシ</t>
    </rPh>
    <rPh sb="7" eb="10">
      <t>キョウギカイ</t>
    </rPh>
    <phoneticPr fontId="1"/>
  </si>
  <si>
    <t>いきいきコミュニティ事業費</t>
    <rPh sb="10" eb="12">
      <t>ジギョウ</t>
    </rPh>
    <rPh sb="12" eb="13">
      <t>ヒ</t>
    </rPh>
    <phoneticPr fontId="1"/>
  </si>
  <si>
    <t>男の料理教室</t>
    <rPh sb="0" eb="1">
      <t>オトコ</t>
    </rPh>
    <rPh sb="2" eb="4">
      <t>リョウリ</t>
    </rPh>
    <rPh sb="4" eb="6">
      <t>キョウシツ</t>
    </rPh>
    <phoneticPr fontId="1"/>
  </si>
  <si>
    <t>参加費　1,000円×40人</t>
    <rPh sb="0" eb="3">
      <t>サンカヒ</t>
    </rPh>
    <rPh sb="9" eb="10">
      <t>エン</t>
    </rPh>
    <rPh sb="13" eb="14">
      <t>ニン</t>
    </rPh>
    <phoneticPr fontId="1"/>
  </si>
  <si>
    <t>食事サービス事業</t>
    <rPh sb="0" eb="2">
      <t>ショクジ</t>
    </rPh>
    <rPh sb="6" eb="8">
      <t>ジギョウ</t>
    </rPh>
    <phoneticPr fontId="1"/>
  </si>
  <si>
    <t>対象高齢者＠300円×年間延べ600人＝180,000円
ﾎﾞﾗﾝﾃｨｱ＠300円×年間延べ60人＝18,000円
その他＠300円×年間延べ5人＝1,500円</t>
    <rPh sb="0" eb="2">
      <t>タイショウ</t>
    </rPh>
    <rPh sb="2" eb="5">
      <t>コウレイシャ</t>
    </rPh>
    <rPh sb="9" eb="10">
      <t>エン</t>
    </rPh>
    <rPh sb="11" eb="13">
      <t>ネンカン</t>
    </rPh>
    <rPh sb="13" eb="14">
      <t>ノ</t>
    </rPh>
    <rPh sb="18" eb="19">
      <t>ニン</t>
    </rPh>
    <rPh sb="27" eb="28">
      <t>エン</t>
    </rPh>
    <rPh sb="40" eb="41">
      <t>エン</t>
    </rPh>
    <rPh sb="42" eb="44">
      <t>ネンカン</t>
    </rPh>
    <rPh sb="44" eb="45">
      <t>ノ</t>
    </rPh>
    <rPh sb="48" eb="49">
      <t>ニン</t>
    </rPh>
    <rPh sb="56" eb="57">
      <t>エン</t>
    </rPh>
    <rPh sb="60" eb="61">
      <t>タ</t>
    </rPh>
    <rPh sb="65" eb="66">
      <t>エン</t>
    </rPh>
    <rPh sb="67" eb="69">
      <t>ネンカン</t>
    </rPh>
    <rPh sb="69" eb="70">
      <t>ノ</t>
    </rPh>
    <rPh sb="72" eb="73">
      <t>ニン</t>
    </rPh>
    <rPh sb="79" eb="80">
      <t>エン</t>
    </rPh>
    <phoneticPr fontId="1"/>
  </si>
  <si>
    <t>委託金</t>
    <rPh sb="0" eb="2">
      <t>イタク</t>
    </rPh>
    <rPh sb="2" eb="3">
      <t>キン</t>
    </rPh>
    <phoneticPr fontId="1"/>
  </si>
  <si>
    <t>地区敬老会事業委託金　1,000,000円</t>
    <rPh sb="0" eb="2">
      <t>チク</t>
    </rPh>
    <rPh sb="2" eb="5">
      <t>ケイロウカイ</t>
    </rPh>
    <rPh sb="5" eb="7">
      <t>ジギョウ</t>
    </rPh>
    <rPh sb="7" eb="9">
      <t>イタク</t>
    </rPh>
    <rPh sb="9" eb="10">
      <t>キン</t>
    </rPh>
    <rPh sb="20" eb="21">
      <t>エン</t>
    </rPh>
    <phoneticPr fontId="1"/>
  </si>
  <si>
    <t>寄附金</t>
    <rPh sb="0" eb="2">
      <t>キフ</t>
    </rPh>
    <rPh sb="2" eb="3">
      <t>キン</t>
    </rPh>
    <phoneticPr fontId="1"/>
  </si>
  <si>
    <t>町内会寄附金　18,000円
法人寄附金　10,000円
個人寄附金　2,000円</t>
    <rPh sb="0" eb="2">
      <t>チョウナイ</t>
    </rPh>
    <rPh sb="2" eb="3">
      <t>カイ</t>
    </rPh>
    <rPh sb="3" eb="5">
      <t>キフ</t>
    </rPh>
    <rPh sb="5" eb="6">
      <t>キン</t>
    </rPh>
    <rPh sb="13" eb="14">
      <t>エン</t>
    </rPh>
    <rPh sb="15" eb="17">
      <t>ホウジン</t>
    </rPh>
    <rPh sb="29" eb="31">
      <t>コジン</t>
    </rPh>
    <phoneticPr fontId="1"/>
  </si>
  <si>
    <t>雑収入</t>
    <rPh sb="0" eb="1">
      <t>ザツ</t>
    </rPh>
    <rPh sb="1" eb="3">
      <t>シュウニュウ</t>
    </rPh>
    <phoneticPr fontId="1"/>
  </si>
  <si>
    <t>預金利子200円</t>
    <rPh sb="0" eb="2">
      <t>ヨキン</t>
    </rPh>
    <rPh sb="2" eb="4">
      <t>リシ</t>
    </rPh>
    <rPh sb="7" eb="8">
      <t>エン</t>
    </rPh>
    <phoneticPr fontId="1"/>
  </si>
  <si>
    <t>記載例</t>
    <rPh sb="0" eb="2">
      <t>キサイ</t>
    </rPh>
    <phoneticPr fontId="1"/>
  </si>
  <si>
    <t>※共同募金助成金をどの支出項目で使用したか記載をお願いします。</t>
    <rPh sb="1" eb="3">
      <t>キョウドウ</t>
    </rPh>
    <rPh sb="3" eb="5">
      <t>ボキン</t>
    </rPh>
    <rPh sb="5" eb="7">
      <t>ジョセイ</t>
    </rPh>
    <rPh sb="7" eb="8">
      <t>キン</t>
    </rPh>
    <rPh sb="11" eb="13">
      <t>シシュツ</t>
    </rPh>
    <rPh sb="13" eb="15">
      <t>コウモク</t>
    </rPh>
    <rPh sb="16" eb="18">
      <t>シヨウ</t>
    </rPh>
    <rPh sb="21" eb="23">
      <t>キサイ</t>
    </rPh>
    <rPh sb="25" eb="26">
      <t>ネガ</t>
    </rPh>
    <phoneticPr fontId="1"/>
  </si>
  <si>
    <t>（A)－（B）
差異</t>
    <rPh sb="8" eb="10">
      <t>サイ</t>
    </rPh>
    <phoneticPr fontId="1"/>
  </si>
  <si>
    <r>
      <t xml:space="preserve">運営費
</t>
    </r>
    <r>
      <rPr>
        <sz val="9"/>
        <rFont val="ＭＳ Ｐゴシック"/>
        <family val="3"/>
        <charset val="128"/>
      </rPr>
      <t>＊事業に係る運営費は事業費に含める</t>
    </r>
    <rPh sb="0" eb="3">
      <t>ウンエイヒ</t>
    </rPh>
    <rPh sb="5" eb="7">
      <t>ジギョウ</t>
    </rPh>
    <rPh sb="8" eb="9">
      <t>カカ</t>
    </rPh>
    <rPh sb="10" eb="13">
      <t>ウンエイヒ</t>
    </rPh>
    <rPh sb="14" eb="16">
      <t>ジギョウ</t>
    </rPh>
    <rPh sb="16" eb="17">
      <t>ヒ</t>
    </rPh>
    <rPh sb="18" eb="19">
      <t>フク</t>
    </rPh>
    <phoneticPr fontId="1"/>
  </si>
  <si>
    <t>会議費</t>
    <rPh sb="0" eb="3">
      <t>カイギヒ</t>
    </rPh>
    <phoneticPr fontId="1"/>
  </si>
  <si>
    <t>役員会　10,000円
推進会議　20,000円</t>
    <rPh sb="0" eb="3">
      <t>ヤクインカイ</t>
    </rPh>
    <rPh sb="10" eb="11">
      <t>エン</t>
    </rPh>
    <rPh sb="12" eb="14">
      <t>スイシン</t>
    </rPh>
    <rPh sb="14" eb="16">
      <t>カイギ</t>
    </rPh>
    <rPh sb="23" eb="24">
      <t>エン</t>
    </rPh>
    <phoneticPr fontId="1"/>
  </si>
  <si>
    <t>報償費</t>
    <rPh sb="0" eb="2">
      <t>ホウショウ</t>
    </rPh>
    <rPh sb="2" eb="3">
      <t>ヒ</t>
    </rPh>
    <phoneticPr fontId="1"/>
  </si>
  <si>
    <t>役員手当　5,000円　</t>
    <rPh sb="0" eb="2">
      <t>ヤクイン</t>
    </rPh>
    <rPh sb="2" eb="4">
      <t>テア</t>
    </rPh>
    <rPh sb="10" eb="11">
      <t>エン</t>
    </rPh>
    <phoneticPr fontId="1"/>
  </si>
  <si>
    <t>旅費</t>
    <rPh sb="0" eb="2">
      <t>リョヒ</t>
    </rPh>
    <phoneticPr fontId="1"/>
  </si>
  <si>
    <t>交通費　5,000円</t>
    <rPh sb="0" eb="3">
      <t>コウツウヒ</t>
    </rPh>
    <rPh sb="9" eb="10">
      <t>エン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</si>
  <si>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</si>
  <si>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事務用品　5,000円</t>
    <rPh sb="0" eb="2">
      <t>ジム</t>
    </rPh>
    <rPh sb="2" eb="4">
      <t>ヨウヒン</t>
    </rPh>
    <rPh sb="10" eb="11">
      <t>エン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</si>
  <si>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</si>
  <si>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切手、はがき　9,000円</t>
    <rPh sb="0" eb="2">
      <t>キッテ</t>
    </rPh>
    <rPh sb="12" eb="13">
      <t>エン</t>
    </rPh>
    <phoneticPr fontId="1"/>
  </si>
  <si>
    <t>慶弔費</t>
    <rPh sb="0" eb="2">
      <t>ケイチョウ</t>
    </rPh>
    <rPh sb="2" eb="3">
      <t>ヒ</t>
    </rPh>
    <phoneticPr fontId="1"/>
  </si>
  <si>
    <t>香典　10,000円</t>
    <rPh sb="0" eb="2">
      <t>コウデン</t>
    </rPh>
    <rPh sb="9" eb="10">
      <t>エン</t>
    </rPh>
    <phoneticPr fontId="1"/>
  </si>
  <si>
    <t>その他</t>
    <rPh sb="2" eb="3">
      <t>タ</t>
    </rPh>
    <phoneticPr fontId="1"/>
  </si>
  <si>
    <t>ボランティア研修会</t>
    <rPh sb="6" eb="9">
      <t>ケンシュウカイ</t>
    </rPh>
    <phoneticPr fontId="1"/>
  </si>
  <si>
    <t>講師謝金　50,000円
チラシ作成費　25,000円
役員会、会議費　20,000円
通信費　5,000円</t>
    <rPh sb="0" eb="2">
      <t>コウシ</t>
    </rPh>
    <rPh sb="2" eb="4">
      <t>シャキン</t>
    </rPh>
    <rPh sb="11" eb="12">
      <t>エン</t>
    </rPh>
    <rPh sb="16" eb="18">
      <t>サクセイ</t>
    </rPh>
    <rPh sb="18" eb="19">
      <t>ヒ</t>
    </rPh>
    <rPh sb="26" eb="27">
      <t>エン</t>
    </rPh>
    <rPh sb="28" eb="30">
      <t>ヤクイン</t>
    </rPh>
    <rPh sb="30" eb="31">
      <t>カイ</t>
    </rPh>
    <rPh sb="32" eb="35">
      <t>カイギヒ</t>
    </rPh>
    <rPh sb="42" eb="43">
      <t>エン</t>
    </rPh>
    <rPh sb="44" eb="47">
      <t>ツウシンヒ</t>
    </rPh>
    <rPh sb="53" eb="54">
      <t>エン</t>
    </rPh>
    <phoneticPr fontId="1"/>
  </si>
  <si>
    <t>小地域ネットワーク活動費</t>
    <rPh sb="0" eb="3">
      <t>ショウチイキ</t>
    </rPh>
    <rPh sb="9" eb="11">
      <t>カツドウ</t>
    </rPh>
    <rPh sb="11" eb="12">
      <t>ヒ</t>
    </rPh>
    <phoneticPr fontId="1"/>
  </si>
  <si>
    <t>意見交換会
・資料作成費　20,000円
・消耗品費　10,000円</t>
    <rPh sb="0" eb="2">
      <t>イケン</t>
    </rPh>
    <rPh sb="2" eb="4">
      <t>コウカン</t>
    </rPh>
    <rPh sb="4" eb="5">
      <t>カイ</t>
    </rPh>
    <rPh sb="7" eb="9">
      <t>シリョウ</t>
    </rPh>
    <rPh sb="9" eb="11">
      <t>サクセイ</t>
    </rPh>
    <rPh sb="11" eb="12">
      <t>ヒ</t>
    </rPh>
    <rPh sb="19" eb="20">
      <t>エン</t>
    </rPh>
    <rPh sb="22" eb="24">
      <t>ショウモウ</t>
    </rPh>
    <rPh sb="24" eb="25">
      <t>ヒン</t>
    </rPh>
    <rPh sb="25" eb="26">
      <t>ヒ</t>
    </rPh>
    <rPh sb="33" eb="34">
      <t>エン</t>
    </rPh>
    <phoneticPr fontId="1"/>
  </si>
  <si>
    <t>サロン事業</t>
    <rPh sb="3" eb="5">
      <t>ジギョウ</t>
    </rPh>
    <phoneticPr fontId="1"/>
  </si>
  <si>
    <t>消耗品費　30,000円</t>
    <rPh sb="0" eb="2">
      <t>ショウモウ</t>
    </rPh>
    <rPh sb="2" eb="3">
      <t>ヒン</t>
    </rPh>
    <rPh sb="3" eb="4">
      <t>ヒ</t>
    </rPh>
    <rPh sb="11" eb="12">
      <t>エン</t>
    </rPh>
    <phoneticPr fontId="1"/>
  </si>
  <si>
    <t>食事サービス事業活動費</t>
    <rPh sb="0" eb="2">
      <t>ショクジ</t>
    </rPh>
    <rPh sb="6" eb="8">
      <t>ジギョウ</t>
    </rPh>
    <rPh sb="8" eb="9">
      <t>カツ</t>
    </rPh>
    <rPh sb="9" eb="10">
      <t>ドウ</t>
    </rPh>
    <rPh sb="10" eb="11">
      <t>ヒ</t>
    </rPh>
    <phoneticPr fontId="1"/>
  </si>
  <si>
    <t>食事サービス費</t>
    <rPh sb="0" eb="2">
      <t>ショクジ</t>
    </rPh>
    <rPh sb="6" eb="7">
      <t>ヒ</t>
    </rPh>
    <phoneticPr fontId="1"/>
  </si>
  <si>
    <t>食材料費　586,000円</t>
    <rPh sb="0" eb="2">
      <t>ショクザイ</t>
    </rPh>
    <rPh sb="2" eb="3">
      <t>リョウ</t>
    </rPh>
    <rPh sb="3" eb="4">
      <t>ヒ</t>
    </rPh>
    <rPh sb="12" eb="13">
      <t>エン</t>
    </rPh>
    <phoneticPr fontId="1"/>
  </si>
  <si>
    <t>運営事業費</t>
    <rPh sb="0" eb="2">
      <t>ウンエイ</t>
    </rPh>
    <rPh sb="2" eb="5">
      <t>ジギョウヒ</t>
    </rPh>
    <phoneticPr fontId="1"/>
  </si>
  <si>
    <t>通信運搬費　3,000円
事務用品費　3,000円
食事連会費　4,000円
消耗品費　10,000円</t>
    <rPh sb="0" eb="2">
      <t>ツウシン</t>
    </rPh>
    <rPh sb="2" eb="4">
      <t>ウンパン</t>
    </rPh>
    <rPh sb="4" eb="5">
      <t>ヒ</t>
    </rPh>
    <rPh sb="11" eb="12">
      <t>エン</t>
    </rPh>
    <rPh sb="13" eb="15">
      <t>ジム</t>
    </rPh>
    <rPh sb="15" eb="17">
      <t>ヨウヒン</t>
    </rPh>
    <rPh sb="17" eb="18">
      <t>ヒ</t>
    </rPh>
    <rPh sb="24" eb="25">
      <t>エン</t>
    </rPh>
    <rPh sb="26" eb="28">
      <t>ショクジ</t>
    </rPh>
    <rPh sb="28" eb="29">
      <t>レン</t>
    </rPh>
    <rPh sb="29" eb="30">
      <t>カイ</t>
    </rPh>
    <rPh sb="30" eb="31">
      <t>ヒ</t>
    </rPh>
    <rPh sb="37" eb="38">
      <t>エン</t>
    </rPh>
    <rPh sb="39" eb="41">
      <t>ショウモウ</t>
    </rPh>
    <rPh sb="41" eb="42">
      <t>ヒン</t>
    </rPh>
    <rPh sb="42" eb="43">
      <t>ヒ</t>
    </rPh>
    <rPh sb="50" eb="51">
      <t>エン</t>
    </rPh>
    <phoneticPr fontId="1"/>
  </si>
  <si>
    <t>雑費</t>
    <rPh sb="0" eb="1">
      <t>ザツ</t>
    </rPh>
    <rPh sb="1" eb="2">
      <t>ヒ</t>
    </rPh>
    <phoneticPr fontId="1"/>
  </si>
  <si>
    <t>地域福祉懇談会</t>
    <rPh sb="0" eb="2">
      <t>チイキ</t>
    </rPh>
    <rPh sb="2" eb="4">
      <t>フクシ</t>
    </rPh>
    <rPh sb="4" eb="7">
      <t>コンダンカイ</t>
    </rPh>
    <phoneticPr fontId="1"/>
  </si>
  <si>
    <t>資料作成費 10,000円
チラシ作成費　35,000円
講師謝金　10,000円
消耗品費　30,000円
会議費　9,000円</t>
    <rPh sb="0" eb="2">
      <t>シリョウ</t>
    </rPh>
    <rPh sb="2" eb="4">
      <t>サクセイ</t>
    </rPh>
    <rPh sb="4" eb="5">
      <t>ヒ</t>
    </rPh>
    <rPh sb="12" eb="13">
      <t>エン</t>
    </rPh>
    <rPh sb="17" eb="19">
      <t>サクセイ</t>
    </rPh>
    <rPh sb="19" eb="20">
      <t>ヒ</t>
    </rPh>
    <rPh sb="27" eb="28">
      <t>エン</t>
    </rPh>
    <rPh sb="29" eb="31">
      <t>コウシ</t>
    </rPh>
    <rPh sb="31" eb="33">
      <t>シャキン</t>
    </rPh>
    <rPh sb="40" eb="41">
      <t>エン</t>
    </rPh>
    <rPh sb="42" eb="44">
      <t>ショウモウ</t>
    </rPh>
    <rPh sb="44" eb="45">
      <t>ヒン</t>
    </rPh>
    <rPh sb="45" eb="46">
      <t>ヒ</t>
    </rPh>
    <rPh sb="53" eb="54">
      <t>エン</t>
    </rPh>
    <rPh sb="55" eb="58">
      <t>カイギヒ</t>
    </rPh>
    <rPh sb="64" eb="65">
      <t>エン</t>
    </rPh>
    <phoneticPr fontId="1"/>
  </si>
  <si>
    <t>食材料費　63,000円
講師謝金　7,000円</t>
    <rPh sb="0" eb="1">
      <t>ショク</t>
    </rPh>
    <rPh sb="1" eb="3">
      <t>ザイリョウ</t>
    </rPh>
    <rPh sb="3" eb="4">
      <t>ヒ</t>
    </rPh>
    <rPh sb="11" eb="12">
      <t>エン</t>
    </rPh>
    <rPh sb="13" eb="15">
      <t>コウシ</t>
    </rPh>
    <rPh sb="15" eb="17">
      <t>シャキン</t>
    </rPh>
    <rPh sb="23" eb="24">
      <t>エン</t>
    </rPh>
    <phoneticPr fontId="1"/>
  </si>
  <si>
    <t>広報活動費</t>
    <rPh sb="0" eb="2">
      <t>コウホウ</t>
    </rPh>
    <rPh sb="2" eb="4">
      <t>カツドウ</t>
    </rPh>
    <rPh sb="4" eb="5">
      <t>ヒ</t>
    </rPh>
    <phoneticPr fontId="1"/>
  </si>
  <si>
    <t>広報紙作成費　134,000円</t>
    <rPh sb="0" eb="2">
      <t>コウホウ</t>
    </rPh>
    <rPh sb="2" eb="3">
      <t>シ</t>
    </rPh>
    <rPh sb="3" eb="5">
      <t>サクセイ</t>
    </rPh>
    <rPh sb="5" eb="6">
      <t>ヒ</t>
    </rPh>
    <phoneticPr fontId="1"/>
  </si>
  <si>
    <t>地区敬老会費</t>
    <rPh sb="0" eb="2">
      <t>チク</t>
    </rPh>
    <rPh sb="2" eb="5">
      <t>ケイロウカイ</t>
    </rPh>
    <rPh sb="5" eb="6">
      <t>ヒ</t>
    </rPh>
    <phoneticPr fontId="1"/>
  </si>
  <si>
    <t>地区敬老会費用　1,200,000円</t>
    <rPh sb="0" eb="2">
      <t>チク</t>
    </rPh>
    <rPh sb="2" eb="5">
      <t>ケイロウカイ</t>
    </rPh>
    <rPh sb="5" eb="7">
      <t>ヒヨウ</t>
    </rPh>
    <rPh sb="17" eb="18">
      <t>エン</t>
    </rPh>
    <phoneticPr fontId="1"/>
  </si>
  <si>
    <t>あったか雪募金助成金事業</t>
    <rPh sb="4" eb="5">
      <t>ユキ</t>
    </rPh>
    <rPh sb="5" eb="7">
      <t>ボキン</t>
    </rPh>
    <rPh sb="7" eb="10">
      <t>ジョセイキン</t>
    </rPh>
    <rPh sb="10" eb="12">
      <t>ジギョウ</t>
    </rPh>
    <phoneticPr fontId="1"/>
  </si>
  <si>
    <t>スノーダンプ購入費　20,000円</t>
    <rPh sb="6" eb="8">
      <t>コウニュウ</t>
    </rPh>
    <rPh sb="8" eb="9">
      <t>ヒ</t>
    </rPh>
    <rPh sb="16" eb="17">
      <t>エン</t>
    </rPh>
    <phoneticPr fontId="1"/>
  </si>
  <si>
    <t>繰越金</t>
    <rPh sb="0" eb="2">
      <t>クリコシ</t>
    </rPh>
    <rPh sb="2" eb="3">
      <t>キン</t>
    </rPh>
    <phoneticPr fontId="1"/>
  </si>
  <si>
    <t>＊共同募金助成金は次年度に繰り越すことはできません。但し、次年度の４月、５月、６月計画事業費分は除きます。</t>
    <rPh sb="1" eb="3">
      <t>キョウドウ</t>
    </rPh>
    <rPh sb="3" eb="5">
      <t>ボキン</t>
    </rPh>
    <rPh sb="5" eb="7">
      <t>ジョセイ</t>
    </rPh>
    <rPh sb="7" eb="8">
      <t>キン</t>
    </rPh>
    <rPh sb="9" eb="12">
      <t>ジネンド</t>
    </rPh>
    <rPh sb="13" eb="14">
      <t>ク</t>
    </rPh>
    <rPh sb="15" eb="16">
      <t>コ</t>
    </rPh>
    <rPh sb="26" eb="27">
      <t>タダ</t>
    </rPh>
    <rPh sb="29" eb="32">
      <t>ジネンド</t>
    </rPh>
    <rPh sb="34" eb="35">
      <t>ガツ</t>
    </rPh>
    <rPh sb="37" eb="38">
      <t>ガツ</t>
    </rPh>
    <rPh sb="40" eb="41">
      <t>ガツ</t>
    </rPh>
    <rPh sb="41" eb="43">
      <t>ケイカク</t>
    </rPh>
    <rPh sb="43" eb="45">
      <t>ジギョウ</t>
    </rPh>
    <rPh sb="45" eb="46">
      <t>ヒ</t>
    </rPh>
    <rPh sb="46" eb="47">
      <t>ブン</t>
    </rPh>
    <rPh sb="48" eb="49">
      <t>ノゾ</t>
    </rPh>
    <phoneticPr fontId="1"/>
  </si>
  <si>
    <t>　その他の収入財源については、繰り越すことができます。</t>
    <rPh sb="3" eb="4">
      <t>タ</t>
    </rPh>
    <rPh sb="5" eb="7">
      <t>シュウニュウ</t>
    </rPh>
    <rPh sb="7" eb="9">
      <t>ザイゲン</t>
    </rPh>
    <rPh sb="15" eb="16">
      <t>ク</t>
    </rPh>
    <rPh sb="17" eb="18">
      <t>コ</t>
    </rPh>
    <phoneticPr fontId="1"/>
  </si>
  <si>
    <t>＊共同募金助成金は原則、飲食代（業者弁当代、宴会費等）には使用できません。但し、食材料費、会議お茶代等は構いません。</t>
    <rPh sb="1" eb="3">
      <t>キョウドウ</t>
    </rPh>
    <rPh sb="3" eb="5">
      <t>ボキン</t>
    </rPh>
    <rPh sb="5" eb="7">
      <t>ジョセイ</t>
    </rPh>
    <rPh sb="7" eb="8">
      <t>キン</t>
    </rPh>
    <rPh sb="9" eb="11">
      <t>ゲンソク</t>
    </rPh>
    <rPh sb="12" eb="14">
      <t>インショク</t>
    </rPh>
    <rPh sb="14" eb="15">
      <t>ダイ</t>
    </rPh>
    <rPh sb="16" eb="18">
      <t>ギョウシャ</t>
    </rPh>
    <rPh sb="18" eb="20">
      <t>ベントウ</t>
    </rPh>
    <rPh sb="20" eb="21">
      <t>ダイ</t>
    </rPh>
    <rPh sb="22" eb="24">
      <t>エンカイ</t>
    </rPh>
    <rPh sb="24" eb="25">
      <t>ヒ</t>
    </rPh>
    <rPh sb="25" eb="26">
      <t>トウ</t>
    </rPh>
    <rPh sb="29" eb="31">
      <t>シヨウ</t>
    </rPh>
    <rPh sb="37" eb="38">
      <t>タダ</t>
    </rPh>
    <rPh sb="40" eb="42">
      <t>ショクザイ</t>
    </rPh>
    <rPh sb="42" eb="43">
      <t>リョウ</t>
    </rPh>
    <rPh sb="43" eb="44">
      <t>ヒ</t>
    </rPh>
    <rPh sb="45" eb="47">
      <t>カイギ</t>
    </rPh>
    <rPh sb="48" eb="51">
      <t>チャダイナド</t>
    </rPh>
    <rPh sb="52" eb="53">
      <t>カマ</t>
    </rPh>
    <phoneticPr fontId="1"/>
  </si>
  <si>
    <t>長岡市市民協働課より</t>
    <rPh sb="0" eb="3">
      <t>ナガオカシ</t>
    </rPh>
    <rPh sb="3" eb="5">
      <t>シミン</t>
    </rPh>
    <rPh sb="5" eb="8">
      <t>キョウドウカ</t>
    </rPh>
    <phoneticPr fontId="1"/>
  </si>
  <si>
    <t>　令和８年度収支予算書</t>
    <rPh sb="1" eb="3">
      <t>レイワ</t>
    </rPh>
    <rPh sb="4" eb="6">
      <t>ヘイネンド</t>
    </rPh>
    <rPh sb="6" eb="8">
      <t>シュウシ</t>
    </rPh>
    <rPh sb="8" eb="11">
      <t>ヨサンショ</t>
    </rPh>
    <phoneticPr fontId="1"/>
  </si>
  <si>
    <t>令和８年度収支予算書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</si>
</sst>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HGS創英角ﾎﾟｯﾌﾟ体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HG創英角ﾎﾟｯﾌﾟ体"/>
      <family val="3"/>
      <charset val="128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 shrinkToFit="1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4" fillId="0" borderId="30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48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15" xfId="0" applyFont="1" applyBorder="1"/>
    <xf numFmtId="0" fontId="5" fillId="0" borderId="1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5" fillId="0" borderId="8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45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76" fontId="0" fillId="0" borderId="5" xfId="0" applyNumberFormat="1" applyBorder="1" applyAlignment="1">
      <alignment vertical="center"/>
    </xf>
    <xf numFmtId="177" fontId="0" fillId="0" borderId="90" xfId="0" applyNumberForma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176" fontId="0" fillId="0" borderId="10" xfId="0" applyNumberFormat="1" applyBorder="1" applyAlignment="1">
      <alignment vertical="center"/>
    </xf>
    <xf numFmtId="177" fontId="0" fillId="0" borderId="91" xfId="0" applyNumberForma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5" xfId="0" applyFont="1" applyFill="1" applyBorder="1"/>
    <xf numFmtId="176" fontId="0" fillId="2" borderId="16" xfId="0" applyNumberFormat="1" applyFill="1" applyBorder="1" applyAlignment="1">
      <alignment vertical="center"/>
    </xf>
    <xf numFmtId="177" fontId="0" fillId="2" borderId="16" xfId="0" applyNumberForma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2" xfId="0" applyBorder="1" applyAlignment="1">
      <alignment vertical="center"/>
    </xf>
    <xf numFmtId="0" fontId="14" fillId="0" borderId="16" xfId="0" applyFont="1" applyBorder="1" applyAlignment="1">
      <alignment vertical="center"/>
    </xf>
    <xf numFmtId="176" fontId="0" fillId="0" borderId="84" xfId="0" applyNumberForma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7" fontId="0" fillId="0" borderId="24" xfId="0" applyNumberForma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0" fillId="0" borderId="28" xfId="0" applyBorder="1"/>
    <xf numFmtId="0" fontId="0" fillId="0" borderId="10" xfId="0" applyBorder="1"/>
    <xf numFmtId="176" fontId="0" fillId="0" borderId="11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13" fillId="0" borderId="93" xfId="0" applyFont="1" applyBorder="1" applyAlignment="1">
      <alignment vertical="center"/>
    </xf>
    <xf numFmtId="176" fontId="0" fillId="0" borderId="91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0" fontId="11" fillId="0" borderId="94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15" fillId="0" borderId="95" xfId="0" applyFont="1" applyBorder="1" applyAlignment="1">
      <alignment vertical="center" wrapText="1"/>
    </xf>
    <xf numFmtId="176" fontId="0" fillId="0" borderId="7" xfId="0" applyNumberFormat="1" applyBorder="1" applyAlignment="1">
      <alignment vertical="center"/>
    </xf>
    <xf numFmtId="177" fontId="0" fillId="0" borderId="61" xfId="0" applyNumberFormat="1" applyBorder="1" applyAlignment="1">
      <alignment vertical="center"/>
    </xf>
    <xf numFmtId="0" fontId="13" fillId="0" borderId="33" xfId="0" applyFont="1" applyBorder="1" applyAlignment="1">
      <alignment vertical="center" wrapText="1"/>
    </xf>
    <xf numFmtId="177" fontId="0" fillId="0" borderId="7" xfId="0" applyNumberFormat="1" applyBorder="1" applyAlignment="1">
      <alignment vertical="center"/>
    </xf>
    <xf numFmtId="0" fontId="13" fillId="0" borderId="33" xfId="0" applyFont="1" applyBorder="1" applyAlignment="1">
      <alignment vertical="center"/>
    </xf>
    <xf numFmtId="176" fontId="0" fillId="0" borderId="34" xfId="0" applyNumberFormat="1" applyBorder="1" applyAlignment="1">
      <alignment vertical="center"/>
    </xf>
    <xf numFmtId="177" fontId="0" fillId="0" borderId="34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1" fillId="0" borderId="36" xfId="0" applyFont="1" applyBorder="1" applyAlignment="1">
      <alignment vertical="center"/>
    </xf>
    <xf numFmtId="0" fontId="11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 shrinkToFit="1"/>
    </xf>
    <xf numFmtId="177" fontId="0" fillId="0" borderId="38" xfId="0" applyNumberFormat="1" applyBorder="1" applyAlignment="1">
      <alignment vertical="center"/>
    </xf>
    <xf numFmtId="177" fontId="0" fillId="0" borderId="39" xfId="0" applyNumberFormat="1" applyBorder="1" applyAlignment="1">
      <alignment vertical="center"/>
    </xf>
    <xf numFmtId="177" fontId="0" fillId="0" borderId="40" xfId="0" applyNumberFormat="1" applyBorder="1" applyAlignment="1">
      <alignment vertical="center"/>
    </xf>
    <xf numFmtId="0" fontId="13" fillId="0" borderId="41" xfId="0" applyFont="1" applyBorder="1" applyAlignment="1">
      <alignment vertical="center"/>
    </xf>
    <xf numFmtId="177" fontId="0" fillId="0" borderId="42" xfId="0" applyNumberFormat="1" applyBorder="1" applyAlignment="1">
      <alignment vertical="center"/>
    </xf>
    <xf numFmtId="177" fontId="0" fillId="0" borderId="43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177" fontId="0" fillId="0" borderId="44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15" xfId="0" applyFont="1" applyBorder="1"/>
    <xf numFmtId="0" fontId="13" fillId="0" borderId="18" xfId="0" applyFont="1" applyBorder="1" applyAlignment="1">
      <alignment vertical="center" wrapText="1"/>
    </xf>
    <xf numFmtId="0" fontId="11" fillId="0" borderId="99" xfId="0" applyFont="1" applyBorder="1" applyAlignment="1">
      <alignment vertical="center"/>
    </xf>
    <xf numFmtId="0" fontId="11" fillId="0" borderId="46" xfId="0" applyFont="1" applyBorder="1"/>
    <xf numFmtId="177" fontId="0" fillId="0" borderId="47" xfId="0" applyNumberFormat="1" applyBorder="1" applyAlignment="1">
      <alignment vertical="center"/>
    </xf>
    <xf numFmtId="177" fontId="0" fillId="0" borderId="46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0" fontId="13" fillId="0" borderId="26" xfId="0" applyFont="1" applyBorder="1" applyAlignment="1">
      <alignment vertical="center" wrapText="1"/>
    </xf>
    <xf numFmtId="177" fontId="0" fillId="0" borderId="100" xfId="0" applyNumberFormat="1" applyBorder="1" applyAlignment="1">
      <alignment vertical="center"/>
    </xf>
    <xf numFmtId="177" fontId="0" fillId="0" borderId="101" xfId="0" applyNumberFormat="1" applyBorder="1" applyAlignment="1">
      <alignment vertical="center"/>
    </xf>
    <xf numFmtId="177" fontId="0" fillId="0" borderId="102" xfId="0" applyNumberFormat="1" applyBorder="1" applyAlignment="1">
      <alignment vertical="center"/>
    </xf>
    <xf numFmtId="177" fontId="0" fillId="0" borderId="103" xfId="0" applyNumberFormat="1" applyBorder="1" applyAlignment="1">
      <alignment vertical="center"/>
    </xf>
    <xf numFmtId="177" fontId="0" fillId="0" borderId="104" xfId="0" applyNumberFormat="1" applyBorder="1" applyAlignment="1">
      <alignment vertical="center"/>
    </xf>
    <xf numFmtId="0" fontId="13" fillId="0" borderId="105" xfId="0" applyFont="1" applyBorder="1" applyAlignment="1">
      <alignment vertical="center"/>
    </xf>
    <xf numFmtId="177" fontId="0" fillId="0" borderId="106" xfId="0" applyNumberFormat="1" applyBorder="1" applyAlignment="1">
      <alignment vertical="center"/>
    </xf>
    <xf numFmtId="0" fontId="11" fillId="0" borderId="108" xfId="0" applyFont="1" applyBorder="1" applyAlignment="1">
      <alignment horizontal="left" vertical="center" shrinkToFit="1"/>
    </xf>
    <xf numFmtId="0" fontId="11" fillId="0" borderId="101" xfId="0" applyFont="1" applyBorder="1" applyAlignment="1">
      <alignment horizontal="left" vertical="center" shrinkToFit="1"/>
    </xf>
    <xf numFmtId="177" fontId="0" fillId="0" borderId="109" xfId="0" applyNumberFormat="1" applyBorder="1" applyAlignment="1">
      <alignment vertical="center"/>
    </xf>
    <xf numFmtId="177" fontId="0" fillId="0" borderId="110" xfId="0" applyNumberFormat="1" applyBorder="1" applyAlignment="1">
      <alignment vertical="center"/>
    </xf>
    <xf numFmtId="177" fontId="0" fillId="0" borderId="14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111" xfId="0" applyNumberForma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1" fillId="0" borderId="112" xfId="0" applyFont="1" applyBorder="1" applyAlignment="1">
      <alignment horizontal="left" vertical="center" shrinkToFit="1"/>
    </xf>
    <xf numFmtId="177" fontId="0" fillId="0" borderId="113" xfId="0" applyNumberFormat="1" applyBorder="1" applyAlignment="1">
      <alignment vertical="center"/>
    </xf>
    <xf numFmtId="177" fontId="0" fillId="0" borderId="112" xfId="0" applyNumberFormat="1" applyBorder="1" applyAlignment="1">
      <alignment vertical="center"/>
    </xf>
    <xf numFmtId="177" fontId="0" fillId="0" borderId="114" xfId="0" applyNumberFormat="1" applyBorder="1" applyAlignment="1">
      <alignment vertical="center"/>
    </xf>
    <xf numFmtId="0" fontId="13" fillId="0" borderId="105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177" fontId="0" fillId="0" borderId="116" xfId="0" applyNumberFormat="1" applyBorder="1" applyAlignment="1">
      <alignment vertical="center"/>
    </xf>
    <xf numFmtId="177" fontId="0" fillId="0" borderId="117" xfId="0" applyNumberFormat="1" applyBorder="1" applyAlignment="1">
      <alignment vertical="center"/>
    </xf>
    <xf numFmtId="177" fontId="0" fillId="0" borderId="118" xfId="0" applyNumberFormat="1" applyBorder="1" applyAlignment="1">
      <alignment vertical="center"/>
    </xf>
    <xf numFmtId="0" fontId="13" fillId="0" borderId="49" xfId="0" applyFont="1" applyBorder="1" applyAlignment="1">
      <alignment vertical="center" wrapText="1"/>
    </xf>
    <xf numFmtId="177" fontId="0" fillId="0" borderId="51" xfId="0" applyNumberFormat="1" applyBorder="1" applyAlignment="1">
      <alignment vertical="center"/>
    </xf>
    <xf numFmtId="177" fontId="0" fillId="0" borderId="52" xfId="0" applyNumberFormat="1" applyBorder="1" applyAlignment="1">
      <alignment vertical="center"/>
    </xf>
    <xf numFmtId="0" fontId="13" fillId="0" borderId="33" xfId="0" applyFont="1" applyBorder="1" applyAlignment="1">
      <alignment vertical="center" shrinkToFit="1"/>
    </xf>
    <xf numFmtId="177" fontId="0" fillId="0" borderId="55" xfId="0" applyNumberFormat="1" applyBorder="1" applyAlignment="1">
      <alignment vertical="center"/>
    </xf>
    <xf numFmtId="177" fontId="0" fillId="0" borderId="64" xfId="0" applyNumberForma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1" fillId="0" borderId="7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7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7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78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92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07" xfId="0" applyFont="1" applyBorder="1" applyAlignment="1">
      <alignment horizontal="left" vertical="center" shrinkToFit="1"/>
    </xf>
    <xf numFmtId="0" fontId="11" fillId="0" borderId="91" xfId="0" applyFont="1" applyBorder="1" applyAlignment="1">
      <alignment horizontal="left" vertical="center" shrinkToFit="1"/>
    </xf>
    <xf numFmtId="0" fontId="11" fillId="0" borderId="2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15" xfId="0" applyFont="1" applyBorder="1" applyAlignment="1">
      <alignment horizontal="left" vertical="center"/>
    </xf>
    <xf numFmtId="0" fontId="11" fillId="0" borderId="91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7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77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7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8" xfId="0" applyFont="1" applyBorder="1" applyAlignment="1">
      <alignment horizontal="left" vertical="center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9525</xdr:rowOff>
    </xdr:from>
    <xdr:to>
      <xdr:col>5</xdr:col>
      <xdr:colOff>0</xdr:colOff>
      <xdr:row>12</xdr:row>
      <xdr:rowOff>9525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>
          <a:spLocks noChangeShapeType="1"/>
        </xdr:cNvSpPr>
      </xdr:nvSpPr>
      <xdr:spPr bwMode="auto">
        <a:xfrm flipH="1">
          <a:off x="3505200" y="1638300"/>
          <a:ext cx="1028700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19050</xdr:rowOff>
    </xdr:from>
    <xdr:to>
      <xdr:col>6</xdr:col>
      <xdr:colOff>1019175</xdr:colOff>
      <xdr:row>12</xdr:row>
      <xdr:rowOff>9525</xdr:rowOff>
    </xdr:to>
    <xdr:sp macro="" textlink="">
      <xdr:nvSpPr>
        <xdr:cNvPr id="3104" name="Line 4">
          <a:extLst>
            <a:ext uri="{FF2B5EF4-FFF2-40B4-BE49-F238E27FC236}">
              <a16:creationId xmlns:a16="http://schemas.microsoft.com/office/drawing/2014/main" id="{00000000-0008-0000-0100-0000200C0000}"/>
            </a:ext>
          </a:extLst>
        </xdr:cNvPr>
        <xdr:cNvSpPr>
          <a:spLocks noChangeShapeType="1"/>
        </xdr:cNvSpPr>
      </xdr:nvSpPr>
      <xdr:spPr bwMode="auto">
        <a:xfrm flipH="1">
          <a:off x="5562600" y="1647825"/>
          <a:ext cx="10191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05" name="Line 5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>
          <a:spLocks noChangeShapeType="1"/>
        </xdr:cNvSpPr>
      </xdr:nvSpPr>
      <xdr:spPr bwMode="auto">
        <a:xfrm flipH="1">
          <a:off x="3505200" y="9553575"/>
          <a:ext cx="102870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12</xdr:row>
      <xdr:rowOff>0</xdr:rowOff>
    </xdr:to>
    <xdr:sp macro="" textlink="">
      <xdr:nvSpPr>
        <xdr:cNvPr id="3106" name="Line 7">
          <a:extLst>
            <a:ext uri="{FF2B5EF4-FFF2-40B4-BE49-F238E27FC236}">
              <a16:creationId xmlns:a16="http://schemas.microsoft.com/office/drawing/2014/main" id="{00000000-0008-0000-0100-0000220C0000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286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819150</xdr:colOff>
      <xdr:row>22</xdr:row>
      <xdr:rowOff>523875</xdr:rowOff>
    </xdr:to>
    <xdr:sp macro="" textlink="">
      <xdr:nvSpPr>
        <xdr:cNvPr id="3107" name="Line 8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SpPr>
          <a:spLocks noChangeShapeType="1"/>
        </xdr:cNvSpPr>
      </xdr:nvSpPr>
      <xdr:spPr bwMode="auto">
        <a:xfrm flipH="1">
          <a:off x="6591300" y="9553575"/>
          <a:ext cx="8191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1028700</xdr:colOff>
      <xdr:row>22</xdr:row>
      <xdr:rowOff>19050</xdr:rowOff>
    </xdr:from>
    <xdr:to>
      <xdr:col>6</xdr:col>
      <xdr:colOff>1000125</xdr:colOff>
      <xdr:row>22</xdr:row>
      <xdr:rowOff>523875</xdr:rowOff>
    </xdr:to>
    <xdr:sp macro="" textlink="">
      <xdr:nvSpPr>
        <xdr:cNvPr id="3108" name="Line 8">
          <a:extLst>
            <a:ext uri="{FF2B5EF4-FFF2-40B4-BE49-F238E27FC236}">
              <a16:creationId xmlns:a16="http://schemas.microsoft.com/office/drawing/2014/main" id="{00000000-0008-0000-0100-0000240C0000}"/>
            </a:ext>
          </a:extLst>
        </xdr:cNvPr>
        <xdr:cNvSpPr>
          <a:spLocks noChangeShapeType="1"/>
        </xdr:cNvSpPr>
      </xdr:nvSpPr>
      <xdr:spPr bwMode="auto">
        <a:xfrm flipH="1">
          <a:off x="5562600" y="9572625"/>
          <a:ext cx="10001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</xdr:row>
      <xdr:rowOff>333374</xdr:rowOff>
    </xdr:from>
    <xdr:to>
      <xdr:col>6</xdr:col>
      <xdr:colOff>2047875</xdr:colOff>
      <xdr:row>5</xdr:row>
      <xdr:rowOff>76200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4F6AA5F1-C1E6-4EA8-8386-F851DA7A7BD2}"/>
            </a:ext>
          </a:extLst>
        </xdr:cNvPr>
        <xdr:cNvSpPr/>
      </xdr:nvSpPr>
      <xdr:spPr>
        <a:xfrm>
          <a:off x="5695950" y="1419224"/>
          <a:ext cx="2628900" cy="581026"/>
        </a:xfrm>
        <a:prstGeom prst="wedgeRoundRectCallout">
          <a:avLst>
            <a:gd name="adj1" fmla="val -41591"/>
            <a:gd name="adj2" fmla="val 86280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差異＝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「今年度予算額」－「前年度予算額」</a:t>
          </a:r>
        </a:p>
      </xdr:txBody>
    </xdr:sp>
    <xdr:clientData/>
  </xdr:twoCellAnchor>
  <xdr:twoCellAnchor>
    <xdr:from>
      <xdr:col>2</xdr:col>
      <xdr:colOff>1200150</xdr:colOff>
      <xdr:row>19</xdr:row>
      <xdr:rowOff>485775</xdr:rowOff>
    </xdr:from>
    <xdr:to>
      <xdr:col>4</xdr:col>
      <xdr:colOff>1323975</xdr:colOff>
      <xdr:row>22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E4786-7431-44DF-8056-DCA6F5391C19}"/>
            </a:ext>
          </a:extLst>
        </xdr:cNvPr>
        <xdr:cNvSpPr txBox="1"/>
      </xdr:nvSpPr>
      <xdr:spPr>
        <a:xfrm>
          <a:off x="1790700" y="9277350"/>
          <a:ext cx="3352800" cy="41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収入</a:t>
          </a:r>
          <a:r>
            <a:rPr kumimoji="1" lang="en-US" altLang="ja-JP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の合計＝</a:t>
          </a:r>
          <a:r>
            <a:rPr kumimoji="1" lang="en-US" altLang="ja-JP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支出</a:t>
          </a:r>
          <a:r>
            <a:rPr kumimoji="1" lang="en-US" altLang="ja-JP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</a:t>
          </a:r>
        </a:p>
      </xdr:txBody>
    </xdr:sp>
    <xdr:clientData/>
  </xdr:twoCellAnchor>
  <xdr:twoCellAnchor>
    <xdr:from>
      <xdr:col>5</xdr:col>
      <xdr:colOff>314325</xdr:colOff>
      <xdr:row>2</xdr:row>
      <xdr:rowOff>2</xdr:rowOff>
    </xdr:from>
    <xdr:to>
      <xdr:col>6</xdr:col>
      <xdr:colOff>3019426</xdr:colOff>
      <xdr:row>3</xdr:row>
      <xdr:rowOff>409576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C41E90-DD5B-46C4-A32C-BD6EE594F014}"/>
            </a:ext>
          </a:extLst>
        </xdr:cNvPr>
        <xdr:cNvSpPr txBox="1"/>
      </xdr:nvSpPr>
      <xdr:spPr>
        <a:xfrm>
          <a:off x="5476875" y="666752"/>
          <a:ext cx="3819526" cy="828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u="sng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※</a:t>
          </a:r>
          <a:r>
            <a:rPr kumimoji="1" lang="ja-JP" altLang="en-US" sz="1400" u="sng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地区社協・地区福祉会の総事業費の予算額を記載してください</a:t>
          </a:r>
        </a:p>
      </xdr:txBody>
    </xdr:sp>
    <xdr:clientData/>
  </xdr:twoCellAnchor>
  <xdr:twoCellAnchor>
    <xdr:from>
      <xdr:col>3</xdr:col>
      <xdr:colOff>1171575</xdr:colOff>
      <xdr:row>1</xdr:row>
      <xdr:rowOff>47624</xdr:rowOff>
    </xdr:from>
    <xdr:to>
      <xdr:col>4</xdr:col>
      <xdr:colOff>457200</xdr:colOff>
      <xdr:row>1</xdr:row>
      <xdr:rowOff>400050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76FEC52-C279-48C6-AA0E-0836B3BF3AA8}"/>
            </a:ext>
          </a:extLst>
        </xdr:cNvPr>
        <xdr:cNvSpPr/>
      </xdr:nvSpPr>
      <xdr:spPr>
        <a:xfrm>
          <a:off x="3648075" y="295274"/>
          <a:ext cx="628650" cy="3524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914400</xdr:colOff>
      <xdr:row>0</xdr:row>
      <xdr:rowOff>152400</xdr:rowOff>
    </xdr:from>
    <xdr:to>
      <xdr:col>3</xdr:col>
      <xdr:colOff>1066800</xdr:colOff>
      <xdr:row>1</xdr:row>
      <xdr:rowOff>352425</xdr:rowOff>
    </xdr:to>
    <xdr:sp macro="" textlink="">
      <xdr:nvSpPr>
        <xdr:cNvPr id="6" name="角丸四角形吹き出し 16">
          <a:extLst>
            <a:ext uri="{FF2B5EF4-FFF2-40B4-BE49-F238E27FC236}">
              <a16:creationId xmlns:a16="http://schemas.microsoft.com/office/drawing/2014/main" id="{66994F10-CC67-4022-BE39-16BE65F43DF7}"/>
            </a:ext>
          </a:extLst>
        </xdr:cNvPr>
        <xdr:cNvSpPr/>
      </xdr:nvSpPr>
      <xdr:spPr>
        <a:xfrm>
          <a:off x="1504950" y="152400"/>
          <a:ext cx="2038350" cy="447675"/>
        </a:xfrm>
        <a:prstGeom prst="wedgeRoundRectCallout">
          <a:avLst>
            <a:gd name="adj1" fmla="val 56977"/>
            <a:gd name="adj2" fmla="val -7203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HGP創英角ﾎﾟｯﾌﾟ体" panose="040B0A00000000000000" pitchFamily="50" charset="-128"/>
              <a:cs typeface="Times New Roman" panose="02020603050405020304" pitchFamily="18" charset="0"/>
            </a:rPr>
            <a:t>「年度」の修正忘れに注意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1000125</xdr:colOff>
      <xdr:row>2</xdr:row>
      <xdr:rowOff>57150</xdr:rowOff>
    </xdr:from>
    <xdr:to>
      <xdr:col>4</xdr:col>
      <xdr:colOff>1228725</xdr:colOff>
      <xdr:row>5</xdr:row>
      <xdr:rowOff>66675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6E7A894-608E-47B9-8B61-3C8C8F334AE7}"/>
            </a:ext>
          </a:extLst>
        </xdr:cNvPr>
        <xdr:cNvSpPr/>
      </xdr:nvSpPr>
      <xdr:spPr>
        <a:xfrm>
          <a:off x="1590675" y="723900"/>
          <a:ext cx="3457575" cy="1266825"/>
        </a:xfrm>
        <a:prstGeom prst="wedgeRoundRectCallout">
          <a:avLst>
            <a:gd name="adj1" fmla="val -56553"/>
            <a:gd name="adj2" fmla="val 16608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u="none" spc="-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収入部分</a:t>
          </a:r>
          <a:r>
            <a:rPr kumimoji="1" lang="ja-JP" altLang="en-US" sz="1400" spc="-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には、共同募金助成金は一括して記載してください</a:t>
          </a:r>
          <a:endParaRPr kumimoji="1" lang="en-US" altLang="ja-JP" sz="1400" spc="-100" baseline="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400" spc="-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食事サービス、ボラ銀等、事業ごとの収入内訳の欄をつくる必要はありません</a:t>
          </a:r>
          <a:endParaRPr kumimoji="1" lang="en-US" altLang="ja-JP" sz="1400" spc="-100" baseline="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38101</xdr:colOff>
      <xdr:row>2</xdr:row>
      <xdr:rowOff>76201</xdr:rowOff>
    </xdr:from>
    <xdr:to>
      <xdr:col>2</xdr:col>
      <xdr:colOff>876301</xdr:colOff>
      <xdr:row>4</xdr:row>
      <xdr:rowOff>123825</xdr:rowOff>
    </xdr:to>
    <xdr:sp macro="" textlink="">
      <xdr:nvSpPr>
        <xdr:cNvPr id="8" name="角丸四角形吹き出し 6">
          <a:extLst>
            <a:ext uri="{FF2B5EF4-FFF2-40B4-BE49-F238E27FC236}">
              <a16:creationId xmlns:a16="http://schemas.microsoft.com/office/drawing/2014/main" id="{BF12CD6C-2F89-43C0-AC42-3543C2703134}"/>
            </a:ext>
          </a:extLst>
        </xdr:cNvPr>
        <xdr:cNvSpPr/>
      </xdr:nvSpPr>
      <xdr:spPr>
        <a:xfrm>
          <a:off x="38101" y="742951"/>
          <a:ext cx="1428750" cy="885824"/>
        </a:xfrm>
        <a:prstGeom prst="wedgeRoundRectCallout">
          <a:avLst>
            <a:gd name="adj1" fmla="val 3698"/>
            <a:gd name="adj2" fmla="val 122291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項目は必要に応じて、追加してください</a:t>
          </a:r>
        </a:p>
      </xdr:txBody>
    </xdr:sp>
    <xdr:clientData/>
  </xdr:twoCellAnchor>
  <xdr:twoCellAnchor>
    <xdr:from>
      <xdr:col>5</xdr:col>
      <xdr:colOff>1047750</xdr:colOff>
      <xdr:row>6</xdr:row>
      <xdr:rowOff>352426</xdr:rowOff>
    </xdr:from>
    <xdr:to>
      <xdr:col>6</xdr:col>
      <xdr:colOff>3057525</xdr:colOff>
      <xdr:row>8</xdr:row>
      <xdr:rowOff>95250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BDA8D533-B2F9-4E4A-B96F-93E726B9B9B8}"/>
            </a:ext>
          </a:extLst>
        </xdr:cNvPr>
        <xdr:cNvSpPr/>
      </xdr:nvSpPr>
      <xdr:spPr>
        <a:xfrm>
          <a:off x="6210300" y="2876551"/>
          <a:ext cx="3124200" cy="600074"/>
        </a:xfrm>
        <a:prstGeom prst="borderCallout1">
          <a:avLst>
            <a:gd name="adj1" fmla="val 3087"/>
            <a:gd name="adj2" fmla="val 942"/>
            <a:gd name="adj3" fmla="val 108429"/>
            <a:gd name="adj4" fmla="val -8098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決定通知の送付が４月中旬頃になるため、今年度予算額は前年度申請時の金額で</a:t>
          </a:r>
          <a:r>
            <a:rPr kumimoji="1" lang="en-US" altLang="ja-JP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です</a:t>
          </a:r>
          <a:endParaRPr kumimoji="1" lang="en-US" altLang="ja-JP" sz="11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9525</xdr:rowOff>
    </xdr:from>
    <xdr:to>
      <xdr:col>5</xdr:col>
      <xdr:colOff>0</xdr:colOff>
      <xdr:row>12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D4AC6A7-C043-4E67-B407-22EBC6A67AEB}"/>
            </a:ext>
          </a:extLst>
        </xdr:cNvPr>
        <xdr:cNvSpPr>
          <a:spLocks noChangeShapeType="1"/>
        </xdr:cNvSpPr>
      </xdr:nvSpPr>
      <xdr:spPr bwMode="auto">
        <a:xfrm flipH="1">
          <a:off x="3505200" y="1638300"/>
          <a:ext cx="1028700" cy="3200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19050</xdr:rowOff>
    </xdr:from>
    <xdr:to>
      <xdr:col>6</xdr:col>
      <xdr:colOff>1019175</xdr:colOff>
      <xdr:row>12</xdr:row>
      <xdr:rowOff>9525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38E168C-6E4E-4C6A-8C28-E015CFEEC857}"/>
            </a:ext>
          </a:extLst>
        </xdr:cNvPr>
        <xdr:cNvSpPr>
          <a:spLocks noChangeShapeType="1"/>
        </xdr:cNvSpPr>
      </xdr:nvSpPr>
      <xdr:spPr bwMode="auto">
        <a:xfrm flipH="1">
          <a:off x="5562600" y="1647825"/>
          <a:ext cx="1019175" cy="3190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12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96BBBEE9-FD71-421D-A6BA-64AD07505B88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28675" cy="3190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9525</xdr:rowOff>
    </xdr:from>
    <xdr:to>
      <xdr:col>7</xdr:col>
      <xdr:colOff>0</xdr:colOff>
      <xdr:row>12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877F808-3F85-4EE8-A9C6-B7ED38F8A209}"/>
            </a:ext>
          </a:extLst>
        </xdr:cNvPr>
        <xdr:cNvSpPr>
          <a:spLocks noChangeShapeType="1"/>
        </xdr:cNvSpPr>
      </xdr:nvSpPr>
      <xdr:spPr bwMode="auto">
        <a:xfrm flipH="1">
          <a:off x="5562600" y="1638300"/>
          <a:ext cx="1028700" cy="3200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19050</xdr:rowOff>
    </xdr:from>
    <xdr:to>
      <xdr:col>4</xdr:col>
      <xdr:colOff>1019175</xdr:colOff>
      <xdr:row>12</xdr:row>
      <xdr:rowOff>9525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513C12E9-27E7-4E12-AA13-9AFA7BB81AF0}"/>
            </a:ext>
          </a:extLst>
        </xdr:cNvPr>
        <xdr:cNvSpPr>
          <a:spLocks noChangeShapeType="1"/>
        </xdr:cNvSpPr>
      </xdr:nvSpPr>
      <xdr:spPr bwMode="auto">
        <a:xfrm flipH="1">
          <a:off x="3505200" y="1647825"/>
          <a:ext cx="1019175" cy="3190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11</xdr:row>
      <xdr:rowOff>419100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9C02A91B-9E04-495D-AD06-54850AF3163D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28675" cy="3190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1019175</xdr:colOff>
      <xdr:row>25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53645448-9248-4EBA-BCB7-8FB10BA17176}"/>
            </a:ext>
          </a:extLst>
        </xdr:cNvPr>
        <xdr:cNvSpPr>
          <a:spLocks noChangeShapeType="1"/>
        </xdr:cNvSpPr>
      </xdr:nvSpPr>
      <xdr:spPr bwMode="auto">
        <a:xfrm flipH="1">
          <a:off x="3495675" y="12058650"/>
          <a:ext cx="103822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25</xdr:row>
      <xdr:rowOff>523875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1B78049F-DE2C-442C-B2B1-65696ADC0119}"/>
            </a:ext>
          </a:extLst>
        </xdr:cNvPr>
        <xdr:cNvSpPr>
          <a:spLocks noChangeShapeType="1"/>
        </xdr:cNvSpPr>
      </xdr:nvSpPr>
      <xdr:spPr bwMode="auto">
        <a:xfrm flipH="1">
          <a:off x="5562600" y="12058650"/>
          <a:ext cx="102870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819150</xdr:colOff>
      <xdr:row>25</xdr:row>
      <xdr:rowOff>523875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B092B76-8DFC-4668-AAC3-38D43B83F85C}"/>
            </a:ext>
          </a:extLst>
        </xdr:cNvPr>
        <xdr:cNvSpPr>
          <a:spLocks noChangeShapeType="1"/>
        </xdr:cNvSpPr>
      </xdr:nvSpPr>
      <xdr:spPr bwMode="auto">
        <a:xfrm flipH="1">
          <a:off x="6591300" y="12058650"/>
          <a:ext cx="81915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9525</xdr:rowOff>
    </xdr:from>
    <xdr:to>
      <xdr:col>7</xdr:col>
      <xdr:colOff>0</xdr:colOff>
      <xdr:row>12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6764906E-3438-4419-8692-6780B62B426C}"/>
            </a:ext>
          </a:extLst>
        </xdr:cNvPr>
        <xdr:cNvSpPr>
          <a:spLocks noChangeShapeType="1"/>
        </xdr:cNvSpPr>
      </xdr:nvSpPr>
      <xdr:spPr bwMode="auto">
        <a:xfrm flipH="1">
          <a:off x="5562600" y="1638300"/>
          <a:ext cx="1028700" cy="3200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19050</xdr:rowOff>
    </xdr:from>
    <xdr:to>
      <xdr:col>4</xdr:col>
      <xdr:colOff>1019175</xdr:colOff>
      <xdr:row>12</xdr:row>
      <xdr:rowOff>9525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1DBBADF4-C76C-40C3-9A72-0C49727CEFC6}"/>
            </a:ext>
          </a:extLst>
        </xdr:cNvPr>
        <xdr:cNvSpPr>
          <a:spLocks noChangeShapeType="1"/>
        </xdr:cNvSpPr>
      </xdr:nvSpPr>
      <xdr:spPr bwMode="auto">
        <a:xfrm flipH="1">
          <a:off x="3505200" y="1647825"/>
          <a:ext cx="1019175" cy="3190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11</xdr:row>
      <xdr:rowOff>419100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43035FC9-CA19-484A-A42C-3EF1927DF1BB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28675" cy="3190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1019175</xdr:colOff>
      <xdr:row>25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14" name="Line 8">
          <a:extLst>
            <a:ext uri="{FF2B5EF4-FFF2-40B4-BE49-F238E27FC236}">
              <a16:creationId xmlns:a16="http://schemas.microsoft.com/office/drawing/2014/main" id="{6F50ACA0-0EA2-48B9-B0F3-7FF5544306D0}"/>
            </a:ext>
          </a:extLst>
        </xdr:cNvPr>
        <xdr:cNvSpPr>
          <a:spLocks noChangeShapeType="1"/>
        </xdr:cNvSpPr>
      </xdr:nvSpPr>
      <xdr:spPr bwMode="auto">
        <a:xfrm flipH="1">
          <a:off x="3495675" y="12058650"/>
          <a:ext cx="103822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25</xdr:row>
      <xdr:rowOff>523875</xdr:rowOff>
    </xdr:to>
    <xdr:sp macro="" textlink="">
      <xdr:nvSpPr>
        <xdr:cNvPr id="15" name="Line 10">
          <a:extLst>
            <a:ext uri="{FF2B5EF4-FFF2-40B4-BE49-F238E27FC236}">
              <a16:creationId xmlns:a16="http://schemas.microsoft.com/office/drawing/2014/main" id="{313006A0-438F-4009-A2A3-8100BE04EF28}"/>
            </a:ext>
          </a:extLst>
        </xdr:cNvPr>
        <xdr:cNvSpPr>
          <a:spLocks noChangeShapeType="1"/>
        </xdr:cNvSpPr>
      </xdr:nvSpPr>
      <xdr:spPr bwMode="auto">
        <a:xfrm flipH="1">
          <a:off x="5562600" y="12058650"/>
          <a:ext cx="102870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819150</xdr:colOff>
      <xdr:row>25</xdr:row>
      <xdr:rowOff>523875</xdr:rowOff>
    </xdr:to>
    <xdr:sp macro="" textlink="">
      <xdr:nvSpPr>
        <xdr:cNvPr id="16" name="Line 12">
          <a:extLst>
            <a:ext uri="{FF2B5EF4-FFF2-40B4-BE49-F238E27FC236}">
              <a16:creationId xmlns:a16="http://schemas.microsoft.com/office/drawing/2014/main" id="{4D01D96F-FAB7-457B-A4E8-55C38B356436}"/>
            </a:ext>
          </a:extLst>
        </xdr:cNvPr>
        <xdr:cNvSpPr>
          <a:spLocks noChangeShapeType="1"/>
        </xdr:cNvSpPr>
      </xdr:nvSpPr>
      <xdr:spPr bwMode="auto">
        <a:xfrm flipH="1">
          <a:off x="6591300" y="12058650"/>
          <a:ext cx="81915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</xdr:row>
      <xdr:rowOff>104775</xdr:rowOff>
    </xdr:from>
    <xdr:to>
      <xdr:col>8</xdr:col>
      <xdr:colOff>28575</xdr:colOff>
      <xdr:row>10</xdr:row>
      <xdr:rowOff>333374</xdr:rowOff>
    </xdr:to>
    <xdr:sp macro="" textlink="">
      <xdr:nvSpPr>
        <xdr:cNvPr id="17" name="角丸四角形吹き出し 34">
          <a:extLst>
            <a:ext uri="{FF2B5EF4-FFF2-40B4-BE49-F238E27FC236}">
              <a16:creationId xmlns:a16="http://schemas.microsoft.com/office/drawing/2014/main" id="{C7673844-358A-432E-ACB4-FC38B934CC0E}"/>
            </a:ext>
          </a:extLst>
        </xdr:cNvPr>
        <xdr:cNvSpPr/>
      </xdr:nvSpPr>
      <xdr:spPr>
        <a:xfrm>
          <a:off x="5572125" y="3028950"/>
          <a:ext cx="1876425" cy="1371599"/>
        </a:xfrm>
        <a:prstGeom prst="wedgeRoundRectCallout">
          <a:avLst>
            <a:gd name="adj1" fmla="val 32140"/>
            <a:gd name="adj2" fmla="val 99163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差異＝</a:t>
          </a:r>
          <a:endParaRPr kumimoji="1" lang="en-US" altLang="ja-JP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「（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A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）今年度の共募助成金充当額」－「（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B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）前年度の共募助成金充当額」</a:t>
          </a:r>
        </a:p>
      </xdr:txBody>
    </xdr:sp>
    <xdr:clientData/>
  </xdr:twoCellAnchor>
  <xdr:twoCellAnchor>
    <xdr:from>
      <xdr:col>3</xdr:col>
      <xdr:colOff>342900</xdr:colOff>
      <xdr:row>27</xdr:row>
      <xdr:rowOff>457200</xdr:rowOff>
    </xdr:from>
    <xdr:to>
      <xdr:col>6</xdr:col>
      <xdr:colOff>485775</xdr:colOff>
      <xdr:row>29</xdr:row>
      <xdr:rowOff>57150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3751FE-7531-4F6E-B245-5578D6CDB5FA}"/>
            </a:ext>
          </a:extLst>
        </xdr:cNvPr>
        <xdr:cNvSpPr txBox="1"/>
      </xdr:nvSpPr>
      <xdr:spPr>
        <a:xfrm>
          <a:off x="2819400" y="13201650"/>
          <a:ext cx="3228975" cy="4191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収入</a:t>
          </a:r>
          <a:r>
            <a:rPr kumimoji="1" lang="en-US" altLang="ja-JP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の合計＝</a:t>
          </a:r>
          <a:r>
            <a:rPr kumimoji="1" lang="en-US" altLang="ja-JP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支出</a:t>
          </a:r>
          <a:r>
            <a:rPr kumimoji="1" lang="en-US" altLang="ja-JP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</a:t>
          </a:r>
        </a:p>
      </xdr:txBody>
    </xdr:sp>
    <xdr:clientData/>
  </xdr:twoCellAnchor>
  <xdr:twoCellAnchor>
    <xdr:from>
      <xdr:col>2</xdr:col>
      <xdr:colOff>1647825</xdr:colOff>
      <xdr:row>12</xdr:row>
      <xdr:rowOff>476251</xdr:rowOff>
    </xdr:from>
    <xdr:to>
      <xdr:col>4</xdr:col>
      <xdr:colOff>428624</xdr:colOff>
      <xdr:row>14</xdr:row>
      <xdr:rowOff>57150</xdr:rowOff>
    </xdr:to>
    <xdr:sp macro="" textlink="">
      <xdr:nvSpPr>
        <xdr:cNvPr id="19" name="角丸四角形 3">
          <a:extLst>
            <a:ext uri="{FF2B5EF4-FFF2-40B4-BE49-F238E27FC236}">
              <a16:creationId xmlns:a16="http://schemas.microsoft.com/office/drawing/2014/main" id="{1EEDDDD2-5CDD-4EAA-8089-51B800F5C98C}"/>
            </a:ext>
          </a:extLst>
        </xdr:cNvPr>
        <xdr:cNvSpPr/>
      </xdr:nvSpPr>
      <xdr:spPr>
        <a:xfrm>
          <a:off x="2238375" y="5305426"/>
          <a:ext cx="1695449" cy="1038224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790575</xdr:colOff>
      <xdr:row>12</xdr:row>
      <xdr:rowOff>466725</xdr:rowOff>
    </xdr:from>
    <xdr:to>
      <xdr:col>8</xdr:col>
      <xdr:colOff>2076450</xdr:colOff>
      <xdr:row>14</xdr:row>
      <xdr:rowOff>57150</xdr:rowOff>
    </xdr:to>
    <xdr:sp macro="" textlink="">
      <xdr:nvSpPr>
        <xdr:cNvPr id="20" name="角丸四角形 22">
          <a:extLst>
            <a:ext uri="{FF2B5EF4-FFF2-40B4-BE49-F238E27FC236}">
              <a16:creationId xmlns:a16="http://schemas.microsoft.com/office/drawing/2014/main" id="{59D7225B-4E1E-493B-8A4A-FF1D52DBBD12}"/>
            </a:ext>
          </a:extLst>
        </xdr:cNvPr>
        <xdr:cNvSpPr/>
      </xdr:nvSpPr>
      <xdr:spPr>
        <a:xfrm>
          <a:off x="7381875" y="5295900"/>
          <a:ext cx="2114550" cy="1047750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304799</xdr:colOff>
      <xdr:row>13</xdr:row>
      <xdr:rowOff>47624</xdr:rowOff>
    </xdr:from>
    <xdr:to>
      <xdr:col>8</xdr:col>
      <xdr:colOff>47625</xdr:colOff>
      <xdr:row>13</xdr:row>
      <xdr:rowOff>304799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9E7E206-6C21-4D82-855E-A51F3CCC2940}"/>
            </a:ext>
          </a:extLst>
        </xdr:cNvPr>
        <xdr:cNvSpPr txBox="1"/>
      </xdr:nvSpPr>
      <xdr:spPr>
        <a:xfrm>
          <a:off x="3809999" y="5410199"/>
          <a:ext cx="36576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←　説明欄の合計と値が一致　→</a:t>
          </a:r>
        </a:p>
      </xdr:txBody>
    </xdr:sp>
    <xdr:clientData/>
  </xdr:twoCellAnchor>
  <xdr:twoCellAnchor>
    <xdr:from>
      <xdr:col>6</xdr:col>
      <xdr:colOff>38100</xdr:colOff>
      <xdr:row>0</xdr:row>
      <xdr:rowOff>104776</xdr:rowOff>
    </xdr:from>
    <xdr:to>
      <xdr:col>8</xdr:col>
      <xdr:colOff>1771650</xdr:colOff>
      <xdr:row>2</xdr:row>
      <xdr:rowOff>104776</xdr:rowOff>
    </xdr:to>
    <xdr:sp macro="" textlink="">
      <xdr:nvSpPr>
        <xdr:cNvPr id="22" name="角丸四角形吹き出し 23">
          <a:extLst>
            <a:ext uri="{FF2B5EF4-FFF2-40B4-BE49-F238E27FC236}">
              <a16:creationId xmlns:a16="http://schemas.microsoft.com/office/drawing/2014/main" id="{C49359C1-925E-4359-A287-273C335A001B}"/>
            </a:ext>
          </a:extLst>
        </xdr:cNvPr>
        <xdr:cNvSpPr/>
      </xdr:nvSpPr>
      <xdr:spPr>
        <a:xfrm>
          <a:off x="5600700" y="104776"/>
          <a:ext cx="3590925" cy="647700"/>
        </a:xfrm>
        <a:prstGeom prst="wedgeRoundRectCallout">
          <a:avLst>
            <a:gd name="adj1" fmla="val -30017"/>
            <a:gd name="adj2" fmla="val 11213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共募助成金は、飲食代に使えませんが、食材料費、会議等のお茶代等は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OK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です</a:t>
          </a:r>
        </a:p>
      </xdr:txBody>
    </xdr:sp>
    <xdr:clientData/>
  </xdr:twoCellAnchor>
  <xdr:twoCellAnchor>
    <xdr:from>
      <xdr:col>8</xdr:col>
      <xdr:colOff>228600</xdr:colOff>
      <xdr:row>25</xdr:row>
      <xdr:rowOff>0</xdr:rowOff>
    </xdr:from>
    <xdr:to>
      <xdr:col>8</xdr:col>
      <xdr:colOff>2514600</xdr:colOff>
      <xdr:row>28</xdr:row>
      <xdr:rowOff>19050</xdr:rowOff>
    </xdr:to>
    <xdr:sp macro="" textlink="">
      <xdr:nvSpPr>
        <xdr:cNvPr id="23" name="角丸四角形吹き出し 6">
          <a:extLst>
            <a:ext uri="{FF2B5EF4-FFF2-40B4-BE49-F238E27FC236}">
              <a16:creationId xmlns:a16="http://schemas.microsoft.com/office/drawing/2014/main" id="{E78F9222-792A-4075-9E00-6732EA671C7C}"/>
            </a:ext>
          </a:extLst>
        </xdr:cNvPr>
        <xdr:cNvSpPr/>
      </xdr:nvSpPr>
      <xdr:spPr>
        <a:xfrm>
          <a:off x="7648575" y="12058650"/>
          <a:ext cx="2286000" cy="1228725"/>
        </a:xfrm>
        <a:prstGeom prst="wedgeRoundRectCallout">
          <a:avLst>
            <a:gd name="adj1" fmla="val -62112"/>
            <a:gd name="adj2" fmla="val -866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共募助成金は、次年度に繰り越しできない</a:t>
          </a:r>
          <a:endParaRPr kumimoji="1" lang="en-US" altLang="ja-JP" sz="1200"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（次年度の４月～６月の計画事業費分を除く）</a:t>
          </a:r>
          <a:endParaRPr kumimoji="1" lang="en-US" altLang="ja-JP" sz="1200"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49"/>
  <sheetViews>
    <sheetView topLeftCell="A15" zoomScaleNormal="100" workbookViewId="0">
      <selection activeCell="A3" sqref="A3"/>
    </sheetView>
  </sheetViews>
  <sheetFormatPr defaultRowHeight="13.5" x14ac:dyDescent="0.15"/>
  <cols>
    <col min="1" max="2" width="3.875" customWidth="1"/>
    <col min="3" max="3" width="24.75" customWidth="1"/>
    <col min="4" max="5" width="23.25" customWidth="1"/>
    <col min="6" max="6" width="15.625" customWidth="1"/>
    <col min="7" max="7" width="40" customWidth="1"/>
  </cols>
  <sheetData>
    <row r="1" spans="1:10" x14ac:dyDescent="0.15">
      <c r="A1" s="6" t="s">
        <v>17</v>
      </c>
      <c r="B1" s="6"/>
      <c r="C1" s="6"/>
      <c r="D1" s="6"/>
      <c r="E1" s="6"/>
      <c r="F1" s="6"/>
      <c r="G1" s="6"/>
    </row>
    <row r="2" spans="1:10" ht="33" customHeight="1" x14ac:dyDescent="0.15">
      <c r="A2" s="239" t="s">
        <v>92</v>
      </c>
      <c r="B2" s="239"/>
      <c r="C2" s="239"/>
      <c r="D2" s="239"/>
      <c r="E2" s="239"/>
      <c r="F2" s="239"/>
      <c r="G2" s="239"/>
      <c r="H2" s="1"/>
      <c r="I2" s="1"/>
      <c r="J2" s="1"/>
    </row>
    <row r="3" spans="1:10" ht="33" customHeight="1" x14ac:dyDescent="0.15">
      <c r="A3" s="5"/>
      <c r="B3" s="5"/>
      <c r="C3" s="6"/>
      <c r="D3" s="5"/>
      <c r="E3" s="5"/>
      <c r="F3" s="5"/>
      <c r="G3" s="7"/>
      <c r="H3" s="1"/>
      <c r="I3" s="1"/>
      <c r="J3" s="1"/>
    </row>
    <row r="4" spans="1:10" ht="33" customHeight="1" x14ac:dyDescent="0.15">
      <c r="A4" s="5"/>
      <c r="B4" s="5"/>
      <c r="C4" s="6"/>
      <c r="D4" s="5"/>
      <c r="E4" s="5"/>
      <c r="F4" s="5"/>
      <c r="G4" s="44" t="s">
        <v>26</v>
      </c>
      <c r="H4" s="1"/>
      <c r="I4" s="1"/>
      <c r="J4" s="1"/>
    </row>
    <row r="5" spans="1:10" ht="33" customHeight="1" thickBot="1" x14ac:dyDescent="0.2">
      <c r="A5" s="4" t="s">
        <v>9</v>
      </c>
      <c r="B5" s="5"/>
      <c r="C5" s="6"/>
      <c r="D5" s="5"/>
      <c r="E5" s="5"/>
      <c r="F5" s="5"/>
      <c r="G5" s="9" t="s">
        <v>10</v>
      </c>
      <c r="H5" s="1"/>
      <c r="I5" s="1"/>
      <c r="J5" s="1"/>
    </row>
    <row r="6" spans="1:10" ht="47.25" customHeight="1" thickTop="1" thickBot="1" x14ac:dyDescent="0.2">
      <c r="A6" s="240" t="s">
        <v>4</v>
      </c>
      <c r="B6" s="241"/>
      <c r="C6" s="242"/>
      <c r="D6" s="45" t="s">
        <v>12</v>
      </c>
      <c r="E6" s="45" t="s">
        <v>24</v>
      </c>
      <c r="F6" s="46" t="s">
        <v>11</v>
      </c>
      <c r="G6" s="47" t="s">
        <v>23</v>
      </c>
      <c r="H6" s="1"/>
      <c r="I6" s="1"/>
      <c r="J6" s="1"/>
    </row>
    <row r="7" spans="1:10" ht="33.75" customHeight="1" thickTop="1" thickBot="1" x14ac:dyDescent="0.2">
      <c r="A7" s="243" t="s">
        <v>0</v>
      </c>
      <c r="B7" s="244"/>
      <c r="C7" s="245"/>
      <c r="D7" s="48"/>
      <c r="E7" s="48"/>
      <c r="F7" s="48"/>
      <c r="G7" s="49"/>
      <c r="H7" s="1"/>
      <c r="I7" s="1"/>
      <c r="J7" s="1"/>
    </row>
    <row r="8" spans="1:10" ht="33.75" customHeight="1" thickBot="1" x14ac:dyDescent="0.2">
      <c r="A8" s="230"/>
      <c r="B8" s="231"/>
      <c r="C8" s="232"/>
      <c r="D8" s="37"/>
      <c r="E8" s="37"/>
      <c r="F8" s="50"/>
      <c r="G8" s="51"/>
      <c r="H8" s="1"/>
      <c r="I8" s="1"/>
      <c r="J8" s="1"/>
    </row>
    <row r="9" spans="1:10" ht="33.75" customHeight="1" x14ac:dyDescent="0.15">
      <c r="A9" s="246" t="s">
        <v>1</v>
      </c>
      <c r="B9" s="247"/>
      <c r="C9" s="248"/>
      <c r="D9" s="52"/>
      <c r="E9" s="52"/>
      <c r="F9" s="53"/>
      <c r="G9" s="54"/>
      <c r="H9" s="1"/>
      <c r="I9" s="1"/>
      <c r="J9" s="1"/>
    </row>
    <row r="10" spans="1:10" ht="33.75" customHeight="1" x14ac:dyDescent="0.15">
      <c r="A10" s="16" t="s">
        <v>2</v>
      </c>
      <c r="B10" s="83" t="s">
        <v>19</v>
      </c>
      <c r="C10" s="55"/>
      <c r="D10" s="56"/>
      <c r="E10" s="56"/>
      <c r="F10" s="19"/>
      <c r="G10" s="24" t="s">
        <v>28</v>
      </c>
      <c r="H10" s="1"/>
      <c r="I10" s="1"/>
      <c r="J10" s="1"/>
    </row>
    <row r="11" spans="1:10" ht="33.75" customHeight="1" x14ac:dyDescent="0.15">
      <c r="A11" s="57"/>
      <c r="B11" s="249"/>
      <c r="C11" s="250"/>
      <c r="D11" s="56"/>
      <c r="E11" s="56"/>
      <c r="F11" s="23"/>
      <c r="G11" s="24"/>
      <c r="H11" s="1"/>
      <c r="I11" s="1"/>
      <c r="J11" s="1"/>
    </row>
    <row r="12" spans="1:10" ht="33.75" customHeight="1" thickBot="1" x14ac:dyDescent="0.2">
      <c r="A12" s="57"/>
      <c r="B12" s="251"/>
      <c r="C12" s="252"/>
      <c r="D12" s="29"/>
      <c r="E12" s="58"/>
      <c r="F12" s="50"/>
      <c r="G12" s="60"/>
      <c r="H12" s="1"/>
      <c r="I12" s="1"/>
      <c r="J12" s="1"/>
    </row>
    <row r="13" spans="1:10" ht="33.75" customHeight="1" x14ac:dyDescent="0.15">
      <c r="A13" s="61" t="s">
        <v>3</v>
      </c>
      <c r="B13" s="62"/>
      <c r="C13" s="63"/>
      <c r="D13" s="53"/>
      <c r="E13" s="53"/>
      <c r="F13" s="53"/>
      <c r="G13" s="54"/>
      <c r="H13" s="1"/>
      <c r="I13" s="1"/>
      <c r="J13" s="1"/>
    </row>
    <row r="14" spans="1:10" ht="33.75" customHeight="1" x14ac:dyDescent="0.15">
      <c r="A14" s="16"/>
      <c r="B14" s="64"/>
      <c r="C14" s="65"/>
      <c r="D14" s="56"/>
      <c r="E14" s="23"/>
      <c r="F14" s="50"/>
      <c r="G14" s="59"/>
      <c r="H14" s="1"/>
      <c r="I14" s="1"/>
      <c r="J14" s="1"/>
    </row>
    <row r="15" spans="1:10" ht="33.75" customHeight="1" thickBot="1" x14ac:dyDescent="0.2">
      <c r="A15" s="26"/>
      <c r="B15" s="64"/>
      <c r="C15" s="66"/>
      <c r="D15" s="67"/>
      <c r="E15" s="67"/>
      <c r="F15" s="29"/>
      <c r="G15" s="68"/>
      <c r="H15" s="2"/>
      <c r="I15" s="2"/>
      <c r="J15" s="1"/>
    </row>
    <row r="16" spans="1:10" ht="33.75" customHeight="1" thickBot="1" x14ac:dyDescent="0.2">
      <c r="A16" s="230"/>
      <c r="B16" s="231"/>
      <c r="C16" s="232"/>
      <c r="D16" s="37"/>
      <c r="E16" s="37"/>
      <c r="F16" s="37"/>
      <c r="G16" s="69"/>
      <c r="H16" s="2"/>
      <c r="I16" s="2"/>
      <c r="J16" s="1"/>
    </row>
    <row r="17" spans="1:10" ht="33.75" customHeight="1" thickBot="1" x14ac:dyDescent="0.2">
      <c r="A17" s="230"/>
      <c r="B17" s="231"/>
      <c r="C17" s="232"/>
      <c r="D17" s="37"/>
      <c r="E17" s="37"/>
      <c r="F17" s="37"/>
      <c r="G17" s="69"/>
      <c r="H17" s="1"/>
      <c r="I17" s="1"/>
      <c r="J17" s="1"/>
    </row>
    <row r="18" spans="1:10" ht="33.75" customHeight="1" thickBot="1" x14ac:dyDescent="0.2">
      <c r="A18" s="233"/>
      <c r="B18" s="234"/>
      <c r="C18" s="235"/>
      <c r="D18" s="37"/>
      <c r="E18" s="37"/>
      <c r="F18" s="50"/>
      <c r="G18" s="69"/>
      <c r="H18" s="1"/>
      <c r="I18" s="1"/>
      <c r="J18" s="1"/>
    </row>
    <row r="19" spans="1:10" ht="33.75" customHeight="1" thickBot="1" x14ac:dyDescent="0.2">
      <c r="A19" s="230" t="s">
        <v>14</v>
      </c>
      <c r="B19" s="231"/>
      <c r="C19" s="232"/>
      <c r="D19" s="37"/>
      <c r="E19" s="37"/>
      <c r="F19" s="37"/>
      <c r="G19" s="38"/>
      <c r="H19" s="1"/>
      <c r="I19" s="1"/>
      <c r="J19" s="1"/>
    </row>
    <row r="20" spans="1:10" ht="42" customHeight="1" thickBot="1" x14ac:dyDescent="0.2">
      <c r="A20" s="236" t="s">
        <v>5</v>
      </c>
      <c r="B20" s="237"/>
      <c r="C20" s="238"/>
      <c r="D20" s="70"/>
      <c r="E20" s="70"/>
      <c r="F20" s="50"/>
      <c r="G20" s="71"/>
      <c r="H20" s="1"/>
      <c r="I20" s="1"/>
      <c r="J20" s="1"/>
    </row>
    <row r="21" spans="1:10" ht="14.25" thickTop="1" x14ac:dyDescent="0.15">
      <c r="A21" s="5"/>
      <c r="B21" s="5"/>
      <c r="C21" s="5"/>
      <c r="D21" s="5"/>
      <c r="E21" s="5"/>
      <c r="F21" s="72"/>
      <c r="G21" s="5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49" spans="5:5" ht="18.75" x14ac:dyDescent="0.2">
      <c r="E49" s="82"/>
    </row>
  </sheetData>
  <mergeCells count="12">
    <mergeCell ref="A17:C17"/>
    <mergeCell ref="A18:C18"/>
    <mergeCell ref="A19:C19"/>
    <mergeCell ref="A20:C20"/>
    <mergeCell ref="A2:G2"/>
    <mergeCell ref="A6:C6"/>
    <mergeCell ref="A7:C7"/>
    <mergeCell ref="A8:C8"/>
    <mergeCell ref="A9:C9"/>
    <mergeCell ref="A16:C16"/>
    <mergeCell ref="B11:C11"/>
    <mergeCell ref="B12:C1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68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46"/>
  <sheetViews>
    <sheetView topLeftCell="A21" zoomScaleNormal="100" workbookViewId="0">
      <selection activeCell="A3" sqref="A3:C4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75" customWidth="1"/>
  </cols>
  <sheetData>
    <row r="1" spans="1:12" ht="25.5" customHeight="1" x14ac:dyDescent="0.15">
      <c r="A1" s="4" t="s">
        <v>6</v>
      </c>
      <c r="B1" s="5"/>
      <c r="C1" s="6"/>
      <c r="D1" s="5"/>
      <c r="E1" s="5"/>
      <c r="F1" s="5"/>
      <c r="G1" s="5"/>
      <c r="H1" s="5"/>
      <c r="I1" s="7"/>
    </row>
    <row r="2" spans="1:12" ht="25.5" customHeight="1" thickBot="1" x14ac:dyDescent="0.2">
      <c r="A2" s="8" t="s">
        <v>29</v>
      </c>
      <c r="B2" s="5"/>
      <c r="C2" s="6"/>
      <c r="D2" s="5"/>
      <c r="E2" s="5"/>
      <c r="F2" s="5"/>
      <c r="G2" s="5"/>
      <c r="H2" s="5"/>
      <c r="I2" s="9" t="s">
        <v>10</v>
      </c>
    </row>
    <row r="3" spans="1:12" ht="33" customHeight="1" thickTop="1" x14ac:dyDescent="0.15">
      <c r="A3" s="253" t="s">
        <v>4</v>
      </c>
      <c r="B3" s="254"/>
      <c r="C3" s="255"/>
      <c r="D3" s="259" t="s">
        <v>12</v>
      </c>
      <c r="E3" s="260"/>
      <c r="F3" s="259" t="s">
        <v>13</v>
      </c>
      <c r="G3" s="260"/>
      <c r="H3" s="261" t="s">
        <v>22</v>
      </c>
      <c r="I3" s="263" t="s">
        <v>27</v>
      </c>
      <c r="J3" s="1"/>
      <c r="K3" s="1"/>
      <c r="L3" s="1"/>
    </row>
    <row r="4" spans="1:12" ht="43.5" customHeight="1" thickBot="1" x14ac:dyDescent="0.2">
      <c r="A4" s="256"/>
      <c r="B4" s="257"/>
      <c r="C4" s="258"/>
      <c r="D4" s="10"/>
      <c r="E4" s="11" t="s">
        <v>20</v>
      </c>
      <c r="F4" s="10"/>
      <c r="G4" s="11" t="s">
        <v>21</v>
      </c>
      <c r="H4" s="262"/>
      <c r="I4" s="264"/>
      <c r="J4" s="1"/>
      <c r="K4" s="1"/>
      <c r="L4" s="1"/>
    </row>
    <row r="5" spans="1:12" ht="42" customHeight="1" thickTop="1" x14ac:dyDescent="0.15">
      <c r="A5" s="265" t="s">
        <v>25</v>
      </c>
      <c r="B5" s="266"/>
      <c r="C5" s="267"/>
      <c r="D5" s="12"/>
      <c r="E5" s="13"/>
      <c r="F5" s="12"/>
      <c r="G5" s="13"/>
      <c r="H5" s="14"/>
      <c r="I5" s="15"/>
      <c r="J5" s="1"/>
      <c r="K5" s="1"/>
      <c r="L5" s="1"/>
    </row>
    <row r="6" spans="1:12" ht="33.75" customHeight="1" x14ac:dyDescent="0.15">
      <c r="A6" s="16" t="s">
        <v>2</v>
      </c>
      <c r="B6" s="270"/>
      <c r="C6" s="271"/>
      <c r="D6" s="17"/>
      <c r="E6" s="18"/>
      <c r="F6" s="17"/>
      <c r="G6" s="18"/>
      <c r="H6" s="19"/>
      <c r="I6" s="20"/>
      <c r="J6" s="1"/>
      <c r="K6" s="1"/>
      <c r="L6" s="1"/>
    </row>
    <row r="7" spans="1:12" ht="33.75" customHeight="1" x14ac:dyDescent="0.15">
      <c r="A7" s="16"/>
      <c r="B7" s="270"/>
      <c r="C7" s="271"/>
      <c r="D7" s="21"/>
      <c r="E7" s="22"/>
      <c r="F7" s="21"/>
      <c r="G7" s="22"/>
      <c r="H7" s="23"/>
      <c r="I7" s="24"/>
      <c r="J7" s="1"/>
      <c r="K7" s="1"/>
      <c r="L7" s="1"/>
    </row>
    <row r="8" spans="1:12" ht="33.75" customHeight="1" x14ac:dyDescent="0.15">
      <c r="A8" s="16"/>
      <c r="B8" s="270"/>
      <c r="C8" s="271"/>
      <c r="D8" s="21"/>
      <c r="E8" s="22"/>
      <c r="F8" s="21"/>
      <c r="G8" s="22"/>
      <c r="H8" s="23"/>
      <c r="I8" s="24"/>
      <c r="J8" s="1"/>
      <c r="K8" s="1"/>
      <c r="L8" s="1"/>
    </row>
    <row r="9" spans="1:12" ht="33.75" customHeight="1" x14ac:dyDescent="0.15">
      <c r="A9" s="16"/>
      <c r="B9" s="270"/>
      <c r="C9" s="271"/>
      <c r="D9" s="21"/>
      <c r="E9" s="22"/>
      <c r="F9" s="21"/>
      <c r="G9" s="22"/>
      <c r="H9" s="23"/>
      <c r="I9" s="25"/>
      <c r="J9" s="1"/>
      <c r="K9" s="1"/>
      <c r="L9" s="1"/>
    </row>
    <row r="10" spans="1:12" ht="33.75" customHeight="1" x14ac:dyDescent="0.15">
      <c r="A10" s="16"/>
      <c r="B10" s="270"/>
      <c r="C10" s="271"/>
      <c r="D10" s="21"/>
      <c r="E10" s="22"/>
      <c r="F10" s="21"/>
      <c r="G10" s="22"/>
      <c r="H10" s="23"/>
      <c r="I10" s="24"/>
      <c r="J10" s="1"/>
      <c r="K10" s="1"/>
      <c r="L10" s="1"/>
    </row>
    <row r="11" spans="1:12" ht="33.75" customHeight="1" x14ac:dyDescent="0.15">
      <c r="A11" s="16"/>
      <c r="B11" s="270"/>
      <c r="C11" s="271"/>
      <c r="D11" s="21"/>
      <c r="E11" s="22"/>
      <c r="F11" s="21"/>
      <c r="G11" s="22"/>
      <c r="H11" s="23"/>
      <c r="I11" s="24"/>
      <c r="J11" s="1"/>
      <c r="K11" s="1"/>
      <c r="L11" s="1"/>
    </row>
    <row r="12" spans="1:12" ht="33.75" customHeight="1" thickBot="1" x14ac:dyDescent="0.2">
      <c r="A12" s="26"/>
      <c r="B12" s="275"/>
      <c r="C12" s="276"/>
      <c r="D12" s="74"/>
      <c r="E12" s="28"/>
      <c r="F12" s="75"/>
      <c r="G12" s="76"/>
      <c r="H12" s="78"/>
      <c r="I12" s="30"/>
      <c r="J12" s="2"/>
      <c r="K12" s="2"/>
      <c r="L12" s="1"/>
    </row>
    <row r="13" spans="1:12" ht="42" customHeight="1" x14ac:dyDescent="0.15">
      <c r="A13" s="272" t="s">
        <v>7</v>
      </c>
      <c r="B13" s="273"/>
      <c r="C13" s="274"/>
      <c r="D13" s="73"/>
      <c r="E13" s="18"/>
      <c r="F13" s="77"/>
      <c r="G13" s="79"/>
      <c r="H13" s="53"/>
      <c r="I13" s="80"/>
      <c r="J13" s="2"/>
      <c r="K13" s="2"/>
      <c r="L13" s="1"/>
    </row>
    <row r="14" spans="1:12" ht="33.75" customHeight="1" x14ac:dyDescent="0.15">
      <c r="A14" s="16" t="s">
        <v>2</v>
      </c>
      <c r="B14" s="268"/>
      <c r="C14" s="269"/>
      <c r="D14" s="21"/>
      <c r="E14" s="22"/>
      <c r="F14" s="21"/>
      <c r="G14" s="22"/>
      <c r="H14" s="23"/>
      <c r="I14" s="25"/>
      <c r="J14" s="1"/>
      <c r="K14" s="1"/>
      <c r="L14" s="1"/>
    </row>
    <row r="15" spans="1:12" ht="33.75" customHeight="1" x14ac:dyDescent="0.15">
      <c r="A15" s="16"/>
      <c r="B15" s="268"/>
      <c r="C15" s="269"/>
      <c r="D15" s="21"/>
      <c r="E15" s="22"/>
      <c r="F15" s="21"/>
      <c r="G15" s="22"/>
      <c r="H15" s="23"/>
      <c r="I15" s="25"/>
      <c r="J15" s="1"/>
      <c r="K15" s="1"/>
      <c r="L15" s="1"/>
    </row>
    <row r="16" spans="1:12" ht="33.75" customHeight="1" x14ac:dyDescent="0.15">
      <c r="A16" s="16"/>
      <c r="B16" s="268"/>
      <c r="C16" s="269"/>
      <c r="D16" s="21"/>
      <c r="E16" s="22"/>
      <c r="F16" s="21"/>
      <c r="G16" s="22"/>
      <c r="H16" s="23"/>
      <c r="I16" s="24"/>
      <c r="J16" s="1"/>
      <c r="K16" s="1"/>
      <c r="L16" s="1"/>
    </row>
    <row r="17" spans="1:12" ht="33.75" customHeight="1" x14ac:dyDescent="0.15">
      <c r="A17" s="16"/>
      <c r="B17" s="268"/>
      <c r="C17" s="269"/>
      <c r="D17" s="21"/>
      <c r="E17" s="22"/>
      <c r="F17" s="21"/>
      <c r="G17" s="22"/>
      <c r="H17" s="23"/>
      <c r="I17" s="24"/>
      <c r="J17" s="1"/>
      <c r="K17" s="1"/>
      <c r="L17" s="1"/>
    </row>
    <row r="18" spans="1:12" ht="33.75" customHeight="1" x14ac:dyDescent="0.15">
      <c r="A18" s="16"/>
      <c r="B18" s="268"/>
      <c r="C18" s="269"/>
      <c r="D18" s="21"/>
      <c r="E18" s="22"/>
      <c r="F18" s="21"/>
      <c r="G18" s="22"/>
      <c r="H18" s="23"/>
      <c r="I18" s="31"/>
      <c r="J18" s="1"/>
      <c r="K18" s="1"/>
      <c r="L18" s="1"/>
    </row>
    <row r="19" spans="1:12" ht="33.75" customHeight="1" x14ac:dyDescent="0.15">
      <c r="A19" s="16"/>
      <c r="B19" s="268"/>
      <c r="C19" s="269"/>
      <c r="D19" s="21"/>
      <c r="E19" s="22"/>
      <c r="F19" s="21"/>
      <c r="G19" s="22"/>
      <c r="H19" s="23"/>
      <c r="I19" s="32"/>
      <c r="J19" s="1"/>
      <c r="K19" s="1"/>
      <c r="L19" s="1"/>
    </row>
    <row r="20" spans="1:12" ht="33.75" customHeight="1" x14ac:dyDescent="0.15">
      <c r="A20" s="16"/>
      <c r="B20" s="268"/>
      <c r="C20" s="269"/>
      <c r="D20" s="21"/>
      <c r="E20" s="22"/>
      <c r="F20" s="21"/>
      <c r="G20" s="22"/>
      <c r="H20" s="23"/>
      <c r="I20" s="33"/>
      <c r="J20" s="1"/>
      <c r="K20" s="1"/>
      <c r="L20" s="1"/>
    </row>
    <row r="21" spans="1:12" ht="33.75" customHeight="1" x14ac:dyDescent="0.15">
      <c r="A21" s="16"/>
      <c r="B21" s="268"/>
      <c r="C21" s="269"/>
      <c r="D21" s="21"/>
      <c r="E21" s="22"/>
      <c r="F21" s="21"/>
      <c r="G21" s="22"/>
      <c r="H21" s="23"/>
      <c r="I21" s="33"/>
      <c r="J21" s="1"/>
      <c r="K21" s="1"/>
      <c r="L21" s="1"/>
    </row>
    <row r="22" spans="1:12" ht="33.75" customHeight="1" thickBot="1" x14ac:dyDescent="0.2">
      <c r="A22" s="26"/>
      <c r="B22" s="275"/>
      <c r="C22" s="276"/>
      <c r="D22" s="27"/>
      <c r="E22" s="28"/>
      <c r="F22" s="27"/>
      <c r="G22" s="28"/>
      <c r="H22" s="29"/>
      <c r="I22" s="34"/>
      <c r="J22" s="2"/>
      <c r="K22" s="2"/>
      <c r="L22" s="1"/>
    </row>
    <row r="23" spans="1:12" ht="42" customHeight="1" thickBot="1" x14ac:dyDescent="0.2">
      <c r="A23" s="230" t="s">
        <v>8</v>
      </c>
      <c r="B23" s="231"/>
      <c r="C23" s="232"/>
      <c r="D23" s="35"/>
      <c r="E23" s="36"/>
      <c r="F23" s="35"/>
      <c r="G23" s="36"/>
      <c r="H23" s="37"/>
      <c r="I23" s="38"/>
      <c r="J23" s="1"/>
      <c r="K23" s="1"/>
      <c r="L23" s="1"/>
    </row>
    <row r="24" spans="1:12" ht="42" customHeight="1" thickBot="1" x14ac:dyDescent="0.2">
      <c r="A24" s="236" t="s">
        <v>5</v>
      </c>
      <c r="B24" s="237"/>
      <c r="C24" s="238"/>
      <c r="D24" s="39"/>
      <c r="E24" s="40"/>
      <c r="F24" s="41"/>
      <c r="G24" s="40"/>
      <c r="H24" s="42"/>
      <c r="I24" s="43"/>
      <c r="J24" s="1"/>
      <c r="K24" s="1"/>
      <c r="L24" s="1"/>
    </row>
    <row r="25" spans="1:12" ht="23.25" customHeight="1" thickTop="1" x14ac:dyDescent="0.15">
      <c r="A25" s="4" t="s">
        <v>18</v>
      </c>
      <c r="B25" s="4"/>
      <c r="C25" s="4"/>
      <c r="D25" s="5"/>
      <c r="E25" s="5"/>
      <c r="F25" s="5"/>
      <c r="G25" s="5"/>
      <c r="H25" s="5"/>
      <c r="I25" s="5"/>
      <c r="J25" s="1"/>
      <c r="K25" s="1"/>
      <c r="L25" s="1"/>
    </row>
    <row r="26" spans="1:12" ht="23.25" customHeight="1" x14ac:dyDescent="0.15">
      <c r="A26" s="4" t="s">
        <v>16</v>
      </c>
      <c r="B26" s="4"/>
      <c r="C26" s="4"/>
      <c r="D26" s="5"/>
      <c r="E26" s="5"/>
      <c r="F26" s="5"/>
      <c r="G26" s="5"/>
      <c r="H26" s="5"/>
      <c r="I26" s="5"/>
      <c r="J26" s="1"/>
      <c r="K26" s="1"/>
      <c r="L26" s="1"/>
    </row>
    <row r="27" spans="1:12" ht="23.25" customHeight="1" x14ac:dyDescent="0.15">
      <c r="A27" s="4" t="s">
        <v>15</v>
      </c>
      <c r="B27" s="4"/>
      <c r="C27" s="4"/>
      <c r="D27" s="5"/>
      <c r="E27" s="5"/>
      <c r="F27" s="5"/>
      <c r="G27" s="5"/>
      <c r="H27" s="5"/>
      <c r="I27" s="5"/>
      <c r="J27" s="1"/>
      <c r="K27" s="1"/>
      <c r="L27" s="1"/>
    </row>
    <row r="28" spans="1:12" x14ac:dyDescent="0.15">
      <c r="A28" s="5"/>
      <c r="B28" s="5"/>
      <c r="C28" s="5"/>
      <c r="D28" s="5"/>
      <c r="E28" s="5"/>
      <c r="F28" s="5"/>
      <c r="G28" s="5"/>
      <c r="H28" s="5"/>
      <c r="I28" s="5"/>
      <c r="J28" s="1"/>
      <c r="K28" s="1"/>
      <c r="L28" s="1"/>
    </row>
    <row r="29" spans="1:12" x14ac:dyDescent="0.15">
      <c r="A29" s="5"/>
      <c r="B29" s="5"/>
      <c r="C29" s="5"/>
      <c r="D29" s="5"/>
      <c r="E29" s="5"/>
      <c r="F29" s="5"/>
      <c r="G29" s="5"/>
      <c r="H29" s="5"/>
      <c r="I29" s="5"/>
      <c r="J29" s="1"/>
      <c r="K29" s="1"/>
      <c r="L29" s="1"/>
    </row>
    <row r="30" spans="1:12" x14ac:dyDescent="0.15">
      <c r="A30" s="5"/>
      <c r="B30" s="5"/>
      <c r="C30" s="5"/>
      <c r="D30" s="5"/>
      <c r="E30" s="5"/>
      <c r="F30" s="5"/>
      <c r="G30" s="5"/>
      <c r="H30" s="5"/>
      <c r="I30" s="5"/>
      <c r="J30" s="1"/>
      <c r="K30" s="1"/>
      <c r="L30" s="1"/>
    </row>
    <row r="31" spans="1:12" x14ac:dyDescent="0.15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  <c r="L31" s="1"/>
    </row>
    <row r="32" spans="1:12" x14ac:dyDescent="0.15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  <c r="L33" s="1"/>
    </row>
    <row r="34" spans="1:12" x14ac:dyDescent="0.15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</row>
    <row r="44" spans="1:12" x14ac:dyDescent="0.15">
      <c r="F44" s="6"/>
    </row>
    <row r="46" spans="1:12" ht="18.75" x14ac:dyDescent="0.15">
      <c r="F46" s="81"/>
    </row>
  </sheetData>
  <mergeCells count="25">
    <mergeCell ref="B20:C20"/>
    <mergeCell ref="B21:C21"/>
    <mergeCell ref="B22:C22"/>
    <mergeCell ref="A23:C23"/>
    <mergeCell ref="A24:C24"/>
    <mergeCell ref="A5:C5"/>
    <mergeCell ref="B17:C17"/>
    <mergeCell ref="B18:C18"/>
    <mergeCell ref="B19:C19"/>
    <mergeCell ref="B6:C6"/>
    <mergeCell ref="B7:C7"/>
    <mergeCell ref="B8:C8"/>
    <mergeCell ref="A13:C13"/>
    <mergeCell ref="B14:C14"/>
    <mergeCell ref="B15:C15"/>
    <mergeCell ref="B9:C9"/>
    <mergeCell ref="B10:C10"/>
    <mergeCell ref="B11:C11"/>
    <mergeCell ref="B12:C12"/>
    <mergeCell ref="B16:C16"/>
    <mergeCell ref="A3:C4"/>
    <mergeCell ref="D3:E3"/>
    <mergeCell ref="F3:G3"/>
    <mergeCell ref="H3:H4"/>
    <mergeCell ref="I3:I4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5804-CA07-4C5E-8CE6-6FDC3CBB8D64}">
  <sheetPr>
    <tabColor rgb="FFFFFF00"/>
  </sheetPr>
  <dimension ref="A1:J27"/>
  <sheetViews>
    <sheetView tabSelected="1" topLeftCell="A16" zoomScaleNormal="100" workbookViewId="0">
      <selection activeCell="E20" sqref="E20"/>
    </sheetView>
  </sheetViews>
  <sheetFormatPr defaultRowHeight="13.5" x14ac:dyDescent="0.15"/>
  <cols>
    <col min="1" max="2" width="3.875" customWidth="1"/>
    <col min="3" max="3" width="24.75" customWidth="1"/>
    <col min="4" max="5" width="17.625" customWidth="1"/>
    <col min="6" max="6" width="14.625" customWidth="1"/>
    <col min="7" max="7" width="41" customWidth="1"/>
  </cols>
  <sheetData>
    <row r="1" spans="1:10" ht="19.5" customHeight="1" x14ac:dyDescent="0.2">
      <c r="A1" t="s">
        <v>17</v>
      </c>
      <c r="G1" s="84" t="s">
        <v>30</v>
      </c>
    </row>
    <row r="2" spans="1:10" ht="33" customHeight="1" x14ac:dyDescent="0.15">
      <c r="A2" s="239" t="s">
        <v>93</v>
      </c>
      <c r="B2" s="239"/>
      <c r="C2" s="239"/>
      <c r="D2" s="239"/>
      <c r="E2" s="239"/>
      <c r="F2" s="239"/>
      <c r="G2" s="239"/>
      <c r="H2" s="1"/>
      <c r="I2" s="1"/>
      <c r="J2" s="1"/>
    </row>
    <row r="3" spans="1:10" ht="33" customHeight="1" x14ac:dyDescent="0.15">
      <c r="A3" s="1"/>
      <c r="B3" s="1"/>
      <c r="D3" s="1"/>
      <c r="E3" s="1"/>
      <c r="F3" s="1"/>
      <c r="G3" s="85"/>
      <c r="H3" s="1"/>
      <c r="I3" s="1"/>
      <c r="J3" s="1"/>
    </row>
    <row r="4" spans="1:10" ht="33" customHeight="1" x14ac:dyDescent="0.15">
      <c r="A4" s="1"/>
      <c r="B4" s="1"/>
      <c r="D4" s="1"/>
      <c r="E4" s="1"/>
      <c r="F4" s="1"/>
      <c r="G4" s="86" t="s">
        <v>31</v>
      </c>
      <c r="H4" s="1"/>
      <c r="I4" s="1"/>
      <c r="J4" s="1"/>
    </row>
    <row r="5" spans="1:10" ht="33" customHeight="1" thickBot="1" x14ac:dyDescent="0.2">
      <c r="A5" s="87" t="s">
        <v>9</v>
      </c>
      <c r="B5" s="1"/>
      <c r="D5" s="1"/>
      <c r="E5" s="1"/>
      <c r="F5" s="1"/>
      <c r="G5" s="88" t="s">
        <v>10</v>
      </c>
      <c r="H5" s="1"/>
      <c r="I5" s="1"/>
      <c r="J5" s="1"/>
    </row>
    <row r="6" spans="1:10" ht="47.25" customHeight="1" thickTop="1" thickBot="1" x14ac:dyDescent="0.2">
      <c r="A6" s="280" t="s">
        <v>4</v>
      </c>
      <c r="B6" s="281"/>
      <c r="C6" s="282"/>
      <c r="D6" s="89" t="s">
        <v>32</v>
      </c>
      <c r="E6" s="89" t="s">
        <v>13</v>
      </c>
      <c r="F6" s="90" t="s">
        <v>11</v>
      </c>
      <c r="G6" s="91" t="s">
        <v>33</v>
      </c>
      <c r="H6" s="1"/>
      <c r="I6" s="1"/>
      <c r="J6" s="1"/>
    </row>
    <row r="7" spans="1:10" ht="33.75" customHeight="1" thickTop="1" thickBot="1" x14ac:dyDescent="0.2">
      <c r="A7" s="283" t="s">
        <v>0</v>
      </c>
      <c r="B7" s="284"/>
      <c r="C7" s="285"/>
      <c r="D7" s="92">
        <v>156000</v>
      </c>
      <c r="E7" s="92">
        <v>150000</v>
      </c>
      <c r="F7" s="93">
        <f>D7-E7</f>
        <v>6000</v>
      </c>
      <c r="G7" s="94" t="s">
        <v>34</v>
      </c>
      <c r="H7" s="1"/>
      <c r="I7" s="1"/>
      <c r="J7" s="1"/>
    </row>
    <row r="8" spans="1:10" ht="33.75" customHeight="1" x14ac:dyDescent="0.15">
      <c r="A8" s="213" t="s">
        <v>1</v>
      </c>
      <c r="B8" s="214"/>
      <c r="C8" s="215"/>
      <c r="D8" s="95">
        <f>SUM(D9:D12)</f>
        <v>866000</v>
      </c>
      <c r="E8" s="95">
        <f>SUM(E9:E12)</f>
        <v>817000</v>
      </c>
      <c r="F8" s="96">
        <f>D8-E8</f>
        <v>49000</v>
      </c>
      <c r="G8" s="97"/>
      <c r="H8" s="1"/>
      <c r="I8" s="1"/>
      <c r="J8" s="1"/>
    </row>
    <row r="9" spans="1:10" ht="33.75" customHeight="1" x14ac:dyDescent="0.15">
      <c r="A9" s="98" t="s">
        <v>2</v>
      </c>
      <c r="B9" s="99" t="s">
        <v>19</v>
      </c>
      <c r="C9" s="100"/>
      <c r="D9" s="101">
        <v>806000</v>
      </c>
      <c r="E9" s="101">
        <v>807000</v>
      </c>
      <c r="F9" s="102">
        <f>D9-E9</f>
        <v>-1000</v>
      </c>
      <c r="G9" s="103" t="s">
        <v>28</v>
      </c>
      <c r="H9" s="1"/>
      <c r="I9" s="1"/>
      <c r="J9" s="1"/>
    </row>
    <row r="10" spans="1:10" ht="33.75" customHeight="1" x14ac:dyDescent="0.15">
      <c r="A10" s="98"/>
      <c r="B10" s="226" t="s">
        <v>35</v>
      </c>
      <c r="C10" s="227"/>
      <c r="D10" s="104">
        <v>20000</v>
      </c>
      <c r="E10" s="104">
        <v>0</v>
      </c>
      <c r="F10" s="105">
        <f t="shared" ref="F10:F20" si="0">D10-E10</f>
        <v>20000</v>
      </c>
      <c r="G10" s="106" t="s">
        <v>28</v>
      </c>
      <c r="H10" s="1"/>
      <c r="I10" s="1"/>
      <c r="J10" s="1"/>
    </row>
    <row r="11" spans="1:10" ht="33.75" customHeight="1" x14ac:dyDescent="0.15">
      <c r="A11" s="107"/>
      <c r="B11" s="108" t="s">
        <v>36</v>
      </c>
      <c r="C11" s="109"/>
      <c r="D11" s="104">
        <v>30000</v>
      </c>
      <c r="E11" s="110">
        <v>0</v>
      </c>
      <c r="F11" s="105">
        <f t="shared" si="0"/>
        <v>30000</v>
      </c>
      <c r="G11" s="111" t="s">
        <v>37</v>
      </c>
      <c r="H11" s="1"/>
      <c r="I11" s="1"/>
      <c r="J11" s="1"/>
    </row>
    <row r="12" spans="1:10" ht="33.75" customHeight="1" thickBot="1" x14ac:dyDescent="0.2">
      <c r="A12" s="112"/>
      <c r="B12" s="286" t="s">
        <v>38</v>
      </c>
      <c r="C12" s="287"/>
      <c r="D12" s="113">
        <v>10000</v>
      </c>
      <c r="E12" s="114">
        <v>10000</v>
      </c>
      <c r="F12" s="115">
        <f t="shared" si="0"/>
        <v>0</v>
      </c>
      <c r="G12" s="116" t="s">
        <v>91</v>
      </c>
      <c r="H12" s="2"/>
      <c r="I12" s="2"/>
      <c r="J12" s="1"/>
    </row>
    <row r="13" spans="1:10" ht="33.75" customHeight="1" x14ac:dyDescent="0.15">
      <c r="A13" s="117" t="s">
        <v>3</v>
      </c>
      <c r="B13" s="118"/>
      <c r="C13" s="119"/>
      <c r="D13" s="95">
        <f>SUM(D14:D15)</f>
        <v>239500</v>
      </c>
      <c r="E13" s="120">
        <f>SUM(E14:E15)</f>
        <v>240000</v>
      </c>
      <c r="F13" s="121">
        <f t="shared" si="0"/>
        <v>-500</v>
      </c>
      <c r="G13" s="122"/>
      <c r="H13" s="2"/>
      <c r="I13" s="2"/>
      <c r="J13" s="1"/>
    </row>
    <row r="14" spans="1:10" ht="33.75" customHeight="1" x14ac:dyDescent="0.15">
      <c r="A14" s="98"/>
      <c r="B14" s="199" t="s">
        <v>39</v>
      </c>
      <c r="C14" s="200"/>
      <c r="D14" s="123">
        <v>40000</v>
      </c>
      <c r="E14" s="124">
        <v>30000</v>
      </c>
      <c r="F14" s="96">
        <f t="shared" si="0"/>
        <v>10000</v>
      </c>
      <c r="G14" s="97" t="s">
        <v>40</v>
      </c>
      <c r="H14" s="1"/>
      <c r="I14" s="1"/>
      <c r="J14" s="1"/>
    </row>
    <row r="15" spans="1:10" ht="57" customHeight="1" thickBot="1" x14ac:dyDescent="0.2">
      <c r="A15" s="112"/>
      <c r="B15" s="125" t="s">
        <v>41</v>
      </c>
      <c r="C15" s="126"/>
      <c r="D15" s="127">
        <v>199500</v>
      </c>
      <c r="E15" s="127">
        <v>210000</v>
      </c>
      <c r="F15" s="128">
        <f t="shared" si="0"/>
        <v>-10500</v>
      </c>
      <c r="G15" s="129" t="s">
        <v>42</v>
      </c>
      <c r="H15" s="2"/>
      <c r="I15" s="2"/>
      <c r="J15" s="1"/>
    </row>
    <row r="16" spans="1:10" ht="40.5" customHeight="1" thickBot="1" x14ac:dyDescent="0.2">
      <c r="A16" s="288" t="s">
        <v>43</v>
      </c>
      <c r="B16" s="289"/>
      <c r="C16" s="290"/>
      <c r="D16" s="130">
        <v>1000000</v>
      </c>
      <c r="E16" s="130">
        <v>1000000</v>
      </c>
      <c r="F16" s="131">
        <f t="shared" si="0"/>
        <v>0</v>
      </c>
      <c r="G16" s="132" t="s">
        <v>44</v>
      </c>
      <c r="H16" s="1"/>
      <c r="I16" s="1"/>
      <c r="J16" s="1"/>
    </row>
    <row r="17" spans="1:10" ht="58.5" customHeight="1" thickBot="1" x14ac:dyDescent="0.2">
      <c r="A17" s="288" t="s">
        <v>45</v>
      </c>
      <c r="B17" s="289"/>
      <c r="C17" s="290"/>
      <c r="D17" s="130">
        <v>30000</v>
      </c>
      <c r="E17" s="130">
        <v>50000</v>
      </c>
      <c r="F17" s="133">
        <f t="shared" si="0"/>
        <v>-20000</v>
      </c>
      <c r="G17" s="132" t="s">
        <v>46</v>
      </c>
      <c r="H17" s="1"/>
      <c r="I17" s="1"/>
      <c r="J17" s="1"/>
    </row>
    <row r="18" spans="1:10" ht="33.75" customHeight="1" thickBot="1" x14ac:dyDescent="0.2">
      <c r="A18" s="288" t="s">
        <v>47</v>
      </c>
      <c r="B18" s="289"/>
      <c r="C18" s="290"/>
      <c r="D18" s="130">
        <v>200</v>
      </c>
      <c r="E18" s="130">
        <v>100</v>
      </c>
      <c r="F18" s="133">
        <f t="shared" si="0"/>
        <v>100</v>
      </c>
      <c r="G18" s="134" t="s">
        <v>48</v>
      </c>
      <c r="H18" s="1"/>
      <c r="I18" s="1"/>
      <c r="J18" s="1"/>
    </row>
    <row r="19" spans="1:10" ht="33.75" customHeight="1" thickBot="1" x14ac:dyDescent="0.2">
      <c r="A19" s="288" t="s">
        <v>14</v>
      </c>
      <c r="B19" s="289"/>
      <c r="C19" s="290"/>
      <c r="D19" s="130">
        <v>140000</v>
      </c>
      <c r="E19" s="130">
        <v>180000</v>
      </c>
      <c r="F19" s="133">
        <f t="shared" si="0"/>
        <v>-40000</v>
      </c>
      <c r="G19" s="134"/>
      <c r="H19" s="1"/>
      <c r="I19" s="1"/>
      <c r="J19" s="1"/>
    </row>
    <row r="20" spans="1:10" ht="42" customHeight="1" thickBot="1" x14ac:dyDescent="0.2">
      <c r="A20" s="277" t="s">
        <v>5</v>
      </c>
      <c r="B20" s="278"/>
      <c r="C20" s="279"/>
      <c r="D20" s="135">
        <f>SUM(D7,D8,D13,D16,D17,D18,D19)</f>
        <v>2431700</v>
      </c>
      <c r="E20" s="135">
        <f>SUM(E7,E8,E13,E16,E17,E18,E19)</f>
        <v>2437100</v>
      </c>
      <c r="F20" s="136">
        <f t="shared" si="0"/>
        <v>-5400</v>
      </c>
      <c r="G20" s="137"/>
      <c r="H20" s="1"/>
      <c r="I20" s="1"/>
      <c r="J20" s="1"/>
    </row>
    <row r="21" spans="1:10" ht="14.25" thickTop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2">
    <mergeCell ref="A20:C20"/>
    <mergeCell ref="A2:G2"/>
    <mergeCell ref="A6:C6"/>
    <mergeCell ref="A7:C7"/>
    <mergeCell ref="A8:C8"/>
    <mergeCell ref="B10:C10"/>
    <mergeCell ref="B12:C12"/>
    <mergeCell ref="B14:C14"/>
    <mergeCell ref="A16:C16"/>
    <mergeCell ref="A17:C17"/>
    <mergeCell ref="A18:C18"/>
    <mergeCell ref="A19:C19"/>
  </mergeCells>
  <phoneticPr fontId="1"/>
  <printOptions horizontalCentered="1"/>
  <pageMargins left="0.39370078740157483" right="0.19685039370078741" top="0.98425196850393704" bottom="0.98425196850393704" header="0.51181102362204722" footer="0.51181102362204722"/>
  <pageSetup paperSize="9" scale="79" fitToWidth="0" fitToHeight="0" orientation="portrait" cellComments="asDisplayed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217B-3D71-4BA3-8723-CDB82F9C40C4}">
  <sheetPr>
    <tabColor rgb="FFFFFF00"/>
  </sheetPr>
  <dimension ref="A1:L33"/>
  <sheetViews>
    <sheetView topLeftCell="A21" zoomScaleNormal="100" workbookViewId="0">
      <selection activeCell="H13" sqref="H13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75" customWidth="1"/>
  </cols>
  <sheetData>
    <row r="1" spans="1:12" ht="25.5" customHeight="1" x14ac:dyDescent="0.15">
      <c r="A1" s="87" t="s">
        <v>6</v>
      </c>
      <c r="B1" s="1"/>
      <c r="D1" s="1"/>
      <c r="E1" s="1"/>
      <c r="F1" s="1"/>
      <c r="G1" s="1"/>
      <c r="H1" s="1"/>
      <c r="I1" s="138" t="s">
        <v>49</v>
      </c>
    </row>
    <row r="2" spans="1:12" ht="25.5" customHeight="1" thickBot="1" x14ac:dyDescent="0.2">
      <c r="A2" s="139" t="s">
        <v>50</v>
      </c>
      <c r="B2" s="1"/>
      <c r="D2" s="1"/>
      <c r="E2" s="1"/>
      <c r="F2" s="1"/>
      <c r="G2" s="1"/>
      <c r="H2" s="1"/>
      <c r="I2" s="88" t="s">
        <v>10</v>
      </c>
    </row>
    <row r="3" spans="1:12" ht="33" customHeight="1" thickTop="1" x14ac:dyDescent="0.15">
      <c r="A3" s="201" t="s">
        <v>4</v>
      </c>
      <c r="B3" s="202"/>
      <c r="C3" s="203"/>
      <c r="D3" s="207" t="s">
        <v>12</v>
      </c>
      <c r="E3" s="208"/>
      <c r="F3" s="207" t="s">
        <v>13</v>
      </c>
      <c r="G3" s="208"/>
      <c r="H3" s="209" t="s">
        <v>51</v>
      </c>
      <c r="I3" s="194" t="s">
        <v>33</v>
      </c>
      <c r="J3" s="1"/>
      <c r="K3" s="1"/>
      <c r="L3" s="1"/>
    </row>
    <row r="4" spans="1:12" ht="44.25" customHeight="1" thickBot="1" x14ac:dyDescent="0.2">
      <c r="A4" s="204"/>
      <c r="B4" s="205"/>
      <c r="C4" s="206"/>
      <c r="D4" s="140"/>
      <c r="E4" s="141" t="s">
        <v>20</v>
      </c>
      <c r="F4" s="140"/>
      <c r="G4" s="141" t="s">
        <v>21</v>
      </c>
      <c r="H4" s="210"/>
      <c r="I4" s="195"/>
      <c r="J4" s="1"/>
      <c r="K4" s="1"/>
      <c r="L4" s="1"/>
    </row>
    <row r="5" spans="1:12" ht="42" customHeight="1" thickTop="1" x14ac:dyDescent="0.15">
      <c r="A5" s="196" t="s">
        <v>52</v>
      </c>
      <c r="B5" s="197"/>
      <c r="C5" s="198"/>
      <c r="D5" s="142">
        <f>SUM(D6:D12)</f>
        <v>64000</v>
      </c>
      <c r="E5" s="143"/>
      <c r="F5" s="142">
        <f>SUM(F6:F12)</f>
        <v>73000</v>
      </c>
      <c r="G5" s="143"/>
      <c r="H5" s="144"/>
      <c r="I5" s="145"/>
      <c r="J5" s="1"/>
      <c r="K5" s="1"/>
      <c r="L5" s="1"/>
    </row>
    <row r="6" spans="1:12" ht="30" customHeight="1" x14ac:dyDescent="0.15">
      <c r="A6" s="98" t="s">
        <v>2</v>
      </c>
      <c r="B6" s="211" t="s">
        <v>53</v>
      </c>
      <c r="C6" s="212"/>
      <c r="D6" s="146">
        <v>30000</v>
      </c>
      <c r="E6" s="147"/>
      <c r="F6" s="146">
        <v>30000</v>
      </c>
      <c r="G6" s="147"/>
      <c r="H6" s="148"/>
      <c r="I6" s="149" t="s">
        <v>54</v>
      </c>
      <c r="J6" s="1"/>
      <c r="K6" s="1"/>
      <c r="L6" s="1"/>
    </row>
    <row r="7" spans="1:12" ht="30" customHeight="1" x14ac:dyDescent="0.15">
      <c r="A7" s="98"/>
      <c r="B7" s="211" t="s">
        <v>55</v>
      </c>
      <c r="C7" s="212"/>
      <c r="D7" s="150">
        <v>5000</v>
      </c>
      <c r="E7" s="151"/>
      <c r="F7" s="150">
        <v>5000</v>
      </c>
      <c r="G7" s="151"/>
      <c r="H7" s="152"/>
      <c r="I7" s="106" t="s">
        <v>56</v>
      </c>
      <c r="J7" s="1"/>
      <c r="K7" s="1"/>
      <c r="L7" s="1"/>
    </row>
    <row r="8" spans="1:12" ht="30" customHeight="1" x14ac:dyDescent="0.15">
      <c r="A8" s="98"/>
      <c r="B8" s="211" t="s">
        <v>57</v>
      </c>
      <c r="C8" s="212"/>
      <c r="D8" s="150">
        <v>5000</v>
      </c>
      <c r="E8" s="151"/>
      <c r="F8" s="150">
        <v>5000</v>
      </c>
      <c r="G8" s="151"/>
      <c r="H8" s="152"/>
      <c r="I8" s="106" t="s">
        <v>58</v>
      </c>
      <c r="J8" s="1"/>
      <c r="K8" s="1"/>
      <c r="L8" s="1"/>
    </row>
    <row r="9" spans="1:12" ht="30" customHeight="1" x14ac:dyDescent="0.15">
      <c r="A9" s="98"/>
      <c r="B9" s="153" t="s">
        <v>59</v>
      </c>
      <c r="C9" s="154"/>
      <c r="D9" s="150">
        <v>5000</v>
      </c>
      <c r="E9" s="151"/>
      <c r="F9" s="150">
        <v>8000</v>
      </c>
      <c r="G9" s="151"/>
      <c r="H9" s="152"/>
      <c r="I9" s="155" t="s">
        <v>60</v>
      </c>
      <c r="J9" s="1"/>
      <c r="K9" s="1"/>
      <c r="L9" s="1"/>
    </row>
    <row r="10" spans="1:12" ht="30" customHeight="1" x14ac:dyDescent="0.15">
      <c r="A10" s="98"/>
      <c r="B10" s="153" t="s">
        <v>61</v>
      </c>
      <c r="C10" s="154"/>
      <c r="D10" s="150">
        <v>9000</v>
      </c>
      <c r="E10" s="151"/>
      <c r="F10" s="150">
        <v>10000</v>
      </c>
      <c r="G10" s="151"/>
      <c r="H10" s="152"/>
      <c r="I10" s="106" t="s">
        <v>62</v>
      </c>
      <c r="J10" s="1"/>
      <c r="K10" s="1"/>
      <c r="L10" s="1"/>
    </row>
    <row r="11" spans="1:12" ht="30" customHeight="1" x14ac:dyDescent="0.15">
      <c r="A11" s="98"/>
      <c r="B11" s="153" t="s">
        <v>63</v>
      </c>
      <c r="C11" s="154"/>
      <c r="D11" s="150">
        <v>10000</v>
      </c>
      <c r="E11" s="151"/>
      <c r="F11" s="150">
        <v>10000</v>
      </c>
      <c r="G11" s="151"/>
      <c r="H11" s="152"/>
      <c r="I11" s="106" t="s">
        <v>64</v>
      </c>
      <c r="J11" s="1"/>
      <c r="K11" s="1"/>
      <c r="L11" s="1"/>
    </row>
    <row r="12" spans="1:12" ht="30" customHeight="1" thickBot="1" x14ac:dyDescent="0.2">
      <c r="A12" s="112"/>
      <c r="B12" s="156" t="s">
        <v>65</v>
      </c>
      <c r="C12" s="157"/>
      <c r="D12" s="158">
        <v>0</v>
      </c>
      <c r="E12" s="159"/>
      <c r="F12" s="158">
        <v>5000</v>
      </c>
      <c r="G12" s="159"/>
      <c r="H12" s="160"/>
      <c r="I12" s="161"/>
      <c r="J12" s="2"/>
      <c r="K12" s="2"/>
      <c r="L12" s="1"/>
    </row>
    <row r="13" spans="1:12" ht="42" customHeight="1" x14ac:dyDescent="0.15">
      <c r="A13" s="213" t="s">
        <v>7</v>
      </c>
      <c r="B13" s="214"/>
      <c r="C13" s="215"/>
      <c r="D13" s="146">
        <f>SUM(D14,D15,D16,D17,D21,D22,D23,D24,D25)</f>
        <v>2289000</v>
      </c>
      <c r="E13" s="147">
        <f>SUM(E14,E15,E16,E17,E21,E22,E23,E24,E25)</f>
        <v>786000</v>
      </c>
      <c r="F13" s="146">
        <f>SUM(F14,F15,F16,F17,F21,F22,F23,F24,F25)</f>
        <v>2284000</v>
      </c>
      <c r="G13" s="147">
        <f>SUM(G14,G15,G16,G17,G21,G22,G23,G24,G25)</f>
        <v>788000</v>
      </c>
      <c r="H13" s="148">
        <f>E13-G13</f>
        <v>-2000</v>
      </c>
      <c r="I13" s="149"/>
      <c r="J13" s="2"/>
      <c r="K13" s="2"/>
      <c r="L13" s="1"/>
    </row>
    <row r="14" spans="1:12" ht="72.75" customHeight="1" x14ac:dyDescent="0.15">
      <c r="A14" s="98" t="s">
        <v>2</v>
      </c>
      <c r="B14" s="199" t="s">
        <v>66</v>
      </c>
      <c r="C14" s="200"/>
      <c r="D14" s="150">
        <v>100000</v>
      </c>
      <c r="E14" s="151">
        <v>91000</v>
      </c>
      <c r="F14" s="150">
        <v>225000</v>
      </c>
      <c r="G14" s="151">
        <v>148000</v>
      </c>
      <c r="H14" s="148">
        <f t="shared" ref="H14:H24" si="0">E14-G14</f>
        <v>-57000</v>
      </c>
      <c r="I14" s="155" t="s">
        <v>67</v>
      </c>
      <c r="J14" s="1"/>
      <c r="K14" s="1"/>
      <c r="L14" s="1"/>
    </row>
    <row r="15" spans="1:12" ht="50.25" customHeight="1" x14ac:dyDescent="0.15">
      <c r="A15" s="98"/>
      <c r="B15" s="199" t="s">
        <v>68</v>
      </c>
      <c r="C15" s="200"/>
      <c r="D15" s="150">
        <v>30000</v>
      </c>
      <c r="E15" s="151">
        <v>30000</v>
      </c>
      <c r="F15" s="150">
        <v>25000</v>
      </c>
      <c r="G15" s="151">
        <v>20000</v>
      </c>
      <c r="H15" s="148">
        <f t="shared" si="0"/>
        <v>10000</v>
      </c>
      <c r="I15" s="155" t="s">
        <v>69</v>
      </c>
      <c r="J15" s="1"/>
      <c r="K15" s="1"/>
      <c r="L15" s="1"/>
    </row>
    <row r="16" spans="1:12" ht="30" customHeight="1" x14ac:dyDescent="0.15">
      <c r="A16" s="98"/>
      <c r="B16" s="222" t="s">
        <v>70</v>
      </c>
      <c r="C16" s="223"/>
      <c r="D16" s="162">
        <v>30000</v>
      </c>
      <c r="E16" s="163">
        <v>0</v>
      </c>
      <c r="F16" s="164">
        <v>12000</v>
      </c>
      <c r="G16" s="165">
        <v>11000</v>
      </c>
      <c r="H16" s="166">
        <f>E16-G16</f>
        <v>-11000</v>
      </c>
      <c r="I16" s="167" t="s">
        <v>71</v>
      </c>
      <c r="J16" s="1"/>
      <c r="K16" s="1"/>
      <c r="L16" s="1"/>
    </row>
    <row r="17" spans="1:12" ht="30" customHeight="1" x14ac:dyDescent="0.15">
      <c r="A17" s="98"/>
      <c r="B17" s="224" t="s">
        <v>72</v>
      </c>
      <c r="C17" s="225"/>
      <c r="D17" s="146">
        <f>SUM(D18:D20)</f>
        <v>611000</v>
      </c>
      <c r="E17" s="147">
        <f>SUM(E18:E20)</f>
        <v>315000</v>
      </c>
      <c r="F17" s="146">
        <f>SUM(F18:F20)</f>
        <v>517000</v>
      </c>
      <c r="G17" s="147">
        <f>SUM(G18:G20)</f>
        <v>237000</v>
      </c>
      <c r="H17" s="148">
        <f t="shared" si="0"/>
        <v>78000</v>
      </c>
      <c r="I17" s="149"/>
      <c r="J17" s="1"/>
      <c r="K17" s="1"/>
      <c r="L17" s="1"/>
    </row>
    <row r="18" spans="1:12" ht="33" customHeight="1" x14ac:dyDescent="0.15">
      <c r="A18" s="98"/>
      <c r="B18" s="169"/>
      <c r="C18" s="170" t="s">
        <v>73</v>
      </c>
      <c r="D18" s="171">
        <v>586000</v>
      </c>
      <c r="E18" s="172">
        <v>310000</v>
      </c>
      <c r="F18" s="173">
        <v>494000</v>
      </c>
      <c r="G18" s="174">
        <v>232000</v>
      </c>
      <c r="H18" s="175">
        <f t="shared" si="0"/>
        <v>78000</v>
      </c>
      <c r="I18" s="176" t="s">
        <v>74</v>
      </c>
      <c r="J18" s="1"/>
      <c r="K18" s="1"/>
      <c r="L18" s="1"/>
    </row>
    <row r="19" spans="1:12" ht="56.25" customHeight="1" x14ac:dyDescent="0.15">
      <c r="A19" s="98"/>
      <c r="B19" s="169"/>
      <c r="C19" s="177" t="s">
        <v>75</v>
      </c>
      <c r="D19" s="178">
        <v>20000</v>
      </c>
      <c r="E19" s="179">
        <v>5000</v>
      </c>
      <c r="F19" s="164">
        <v>20000</v>
      </c>
      <c r="G19" s="165">
        <v>5000</v>
      </c>
      <c r="H19" s="180">
        <f t="shared" si="0"/>
        <v>0</v>
      </c>
      <c r="I19" s="181" t="s">
        <v>76</v>
      </c>
      <c r="J19" s="1"/>
      <c r="K19" s="1"/>
      <c r="L19" s="1"/>
    </row>
    <row r="20" spans="1:12" ht="33" customHeight="1" x14ac:dyDescent="0.15">
      <c r="A20" s="98"/>
      <c r="B20" s="169"/>
      <c r="C20" s="170" t="s">
        <v>77</v>
      </c>
      <c r="D20" s="164">
        <v>5000</v>
      </c>
      <c r="E20" s="165">
        <v>0</v>
      </c>
      <c r="F20" s="164">
        <v>3000</v>
      </c>
      <c r="G20" s="165">
        <v>0</v>
      </c>
      <c r="H20" s="175">
        <f t="shared" si="0"/>
        <v>0</v>
      </c>
      <c r="I20" s="181"/>
      <c r="J20" s="1"/>
      <c r="K20" s="1"/>
      <c r="L20" s="1"/>
    </row>
    <row r="21" spans="1:12" ht="72" customHeight="1" x14ac:dyDescent="0.15">
      <c r="A21" s="98"/>
      <c r="B21" s="226" t="s">
        <v>78</v>
      </c>
      <c r="C21" s="227"/>
      <c r="D21" s="150">
        <v>94000</v>
      </c>
      <c r="E21" s="151">
        <v>80000</v>
      </c>
      <c r="F21" s="150">
        <v>110000</v>
      </c>
      <c r="G21" s="151">
        <v>80000</v>
      </c>
      <c r="H21" s="152">
        <f>E21-G21</f>
        <v>0</v>
      </c>
      <c r="I21" s="182" t="s">
        <v>79</v>
      </c>
      <c r="J21" s="1"/>
      <c r="K21" s="1"/>
      <c r="L21" s="1"/>
    </row>
    <row r="22" spans="1:12" ht="30" customHeight="1" x14ac:dyDescent="0.15">
      <c r="A22" s="98"/>
      <c r="B22" s="228" t="s">
        <v>39</v>
      </c>
      <c r="C22" s="229"/>
      <c r="D22" s="183">
        <v>70000</v>
      </c>
      <c r="E22" s="184">
        <v>0</v>
      </c>
      <c r="F22" s="185">
        <v>70000</v>
      </c>
      <c r="G22" s="163">
        <v>38000</v>
      </c>
      <c r="H22" s="175">
        <f>E22-G22</f>
        <v>-38000</v>
      </c>
      <c r="I22" s="186" t="s">
        <v>80</v>
      </c>
      <c r="J22" s="1"/>
      <c r="K22" s="1"/>
      <c r="L22" s="1"/>
    </row>
    <row r="23" spans="1:12" ht="30" customHeight="1" x14ac:dyDescent="0.15">
      <c r="A23" s="98"/>
      <c r="B23" s="153" t="s">
        <v>81</v>
      </c>
      <c r="C23" s="154"/>
      <c r="D23" s="150">
        <v>134000</v>
      </c>
      <c r="E23" s="151">
        <v>110000</v>
      </c>
      <c r="F23" s="150">
        <v>125000</v>
      </c>
      <c r="G23" s="151">
        <v>100000</v>
      </c>
      <c r="H23" s="152">
        <f t="shared" si="0"/>
        <v>10000</v>
      </c>
      <c r="I23" s="106" t="s">
        <v>82</v>
      </c>
      <c r="J23" s="1"/>
      <c r="K23" s="1"/>
      <c r="L23" s="1"/>
    </row>
    <row r="24" spans="1:12" ht="30" customHeight="1" x14ac:dyDescent="0.15">
      <c r="A24" s="98"/>
      <c r="B24" s="153" t="s">
        <v>83</v>
      </c>
      <c r="C24" s="154"/>
      <c r="D24" s="150">
        <v>1200000</v>
      </c>
      <c r="E24" s="151">
        <v>160000</v>
      </c>
      <c r="F24" s="150">
        <v>1200000</v>
      </c>
      <c r="G24" s="151">
        <v>154000</v>
      </c>
      <c r="H24" s="148">
        <f t="shared" si="0"/>
        <v>6000</v>
      </c>
      <c r="I24" s="106" t="s">
        <v>84</v>
      </c>
      <c r="J24" s="1"/>
      <c r="K24" s="1"/>
      <c r="L24" s="1"/>
    </row>
    <row r="25" spans="1:12" ht="30" customHeight="1" thickBot="1" x14ac:dyDescent="0.2">
      <c r="A25" s="98"/>
      <c r="B25" s="226" t="s">
        <v>85</v>
      </c>
      <c r="C25" s="227"/>
      <c r="D25" s="168">
        <v>20000</v>
      </c>
      <c r="E25" s="151">
        <v>0</v>
      </c>
      <c r="F25" s="150">
        <v>0</v>
      </c>
      <c r="G25" s="151">
        <v>0</v>
      </c>
      <c r="H25" s="152">
        <f>E25-G25</f>
        <v>0</v>
      </c>
      <c r="I25" s="106" t="s">
        <v>86</v>
      </c>
      <c r="J25" s="1"/>
      <c r="K25" s="1"/>
      <c r="L25" s="1"/>
    </row>
    <row r="26" spans="1:12" ht="27" customHeight="1" thickBot="1" x14ac:dyDescent="0.2">
      <c r="A26" s="216" t="s">
        <v>8</v>
      </c>
      <c r="B26" s="217"/>
      <c r="C26" s="218"/>
      <c r="D26" s="187">
        <v>10200</v>
      </c>
      <c r="E26" s="188"/>
      <c r="F26" s="187">
        <v>10100</v>
      </c>
      <c r="G26" s="188"/>
      <c r="H26" s="133"/>
      <c r="I26" s="134"/>
      <c r="J26" s="1"/>
      <c r="K26" s="1"/>
      <c r="L26" s="1"/>
    </row>
    <row r="27" spans="1:12" ht="27" customHeight="1" thickBot="1" x14ac:dyDescent="0.2">
      <c r="A27" s="216" t="s">
        <v>87</v>
      </c>
      <c r="B27" s="217"/>
      <c r="C27" s="218"/>
      <c r="D27" s="187">
        <v>68500</v>
      </c>
      <c r="E27" s="188">
        <v>0</v>
      </c>
      <c r="F27" s="187">
        <v>70000</v>
      </c>
      <c r="G27" s="188">
        <v>0</v>
      </c>
      <c r="H27" s="133">
        <f>E27-G27</f>
        <v>0</v>
      </c>
      <c r="I27" s="189"/>
      <c r="J27" s="1"/>
      <c r="K27" s="1"/>
      <c r="L27" s="1"/>
    </row>
    <row r="28" spans="1:12" ht="41.25" customHeight="1" thickBot="1" x14ac:dyDescent="0.2">
      <c r="A28" s="219" t="s">
        <v>5</v>
      </c>
      <c r="B28" s="220"/>
      <c r="C28" s="221"/>
      <c r="D28" s="190">
        <f>SUM(D5,D13,D26,D27)</f>
        <v>2431700</v>
      </c>
      <c r="E28" s="191">
        <f>SUM(E13,E27)</f>
        <v>786000</v>
      </c>
      <c r="F28" s="190">
        <f>SUM(F5,F13,F26,F27)</f>
        <v>2437100</v>
      </c>
      <c r="G28" s="191">
        <f>SUM(G13,G27)</f>
        <v>788000</v>
      </c>
      <c r="H28" s="136">
        <f>E28-G28</f>
        <v>-2000</v>
      </c>
      <c r="I28" s="192"/>
      <c r="J28" s="1"/>
      <c r="K28" s="1"/>
      <c r="L28" s="1"/>
    </row>
    <row r="29" spans="1:12" ht="23.25" customHeight="1" thickTop="1" x14ac:dyDescent="0.15">
      <c r="A29" s="87" t="s">
        <v>88</v>
      </c>
      <c r="B29" s="87"/>
      <c r="C29" s="87"/>
      <c r="D29" s="1"/>
      <c r="E29" s="1"/>
      <c r="F29" s="1"/>
      <c r="G29" s="1"/>
      <c r="H29" s="1"/>
      <c r="I29" s="1"/>
      <c r="J29" s="1"/>
      <c r="K29" s="1"/>
      <c r="L29" s="1"/>
    </row>
    <row r="30" spans="1:12" ht="23.25" customHeight="1" x14ac:dyDescent="0.15">
      <c r="A30" s="87" t="s">
        <v>89</v>
      </c>
      <c r="B30" s="87"/>
      <c r="C30" s="87"/>
      <c r="D30" s="1"/>
      <c r="E30" s="1"/>
      <c r="F30" s="1"/>
      <c r="G30" s="1"/>
      <c r="H30" s="1"/>
      <c r="I30" s="1"/>
      <c r="J30" s="1"/>
      <c r="K30" s="1"/>
      <c r="L30" s="1"/>
    </row>
    <row r="31" spans="1:12" ht="23.25" customHeight="1" x14ac:dyDescent="0.15">
      <c r="A31" s="87" t="s">
        <v>90</v>
      </c>
      <c r="B31" s="193"/>
      <c r="C31" s="87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15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  <c r="L33" s="1"/>
    </row>
  </sheetData>
  <mergeCells count="20">
    <mergeCell ref="A26:C26"/>
    <mergeCell ref="A27:C27"/>
    <mergeCell ref="A28:C28"/>
    <mergeCell ref="B16:C16"/>
    <mergeCell ref="B17:C17"/>
    <mergeCell ref="B21:C21"/>
    <mergeCell ref="B22:C22"/>
    <mergeCell ref="B25:C25"/>
    <mergeCell ref="I3:I4"/>
    <mergeCell ref="A5:C5"/>
    <mergeCell ref="B15:C15"/>
    <mergeCell ref="A3:C4"/>
    <mergeCell ref="D3:E3"/>
    <mergeCell ref="F3:G3"/>
    <mergeCell ref="H3:H4"/>
    <mergeCell ref="B6:C6"/>
    <mergeCell ref="B7:C7"/>
    <mergeCell ref="B8:C8"/>
    <mergeCell ref="A13:C13"/>
    <mergeCell ref="B14:C14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予算書様式（収入）</vt:lpstr>
      <vt:lpstr>予算書様式（支出）</vt:lpstr>
      <vt:lpstr>予算書記載例（収入）【地区社協・地区福祉会】</vt:lpstr>
      <vt:lpstr>予算書記載例（支出）【地区社協・地区福祉会】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User22</dc:creator>
  <cp:lastModifiedBy>野村 祐哉</cp:lastModifiedBy>
  <cp:lastPrinted>2024-02-20T06:25:49Z</cp:lastPrinted>
  <dcterms:created xsi:type="dcterms:W3CDTF">1997-01-08T22:48:59Z</dcterms:created>
  <dcterms:modified xsi:type="dcterms:W3CDTF">2026-03-18T05:29:05Z</dcterms:modified>
</cp:coreProperties>
</file>